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PaperSOD\Figure2\COLOCANALYSIS_SOD_SOLEOvsEDL\"/>
    </mc:Choice>
  </mc:AlternateContent>
  <xr:revisionPtr revIDLastSave="0" documentId="13_ncr:1_{4668191F-EC22-4F76-8416-2459A37D663B}" xr6:coauthVersionLast="47" xr6:coauthVersionMax="47" xr10:uidLastSave="{00000000-0000-0000-0000-000000000000}"/>
  <bookViews>
    <workbookView xWindow="8160" yWindow="1820" windowWidth="28800" windowHeight="1537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" i="1" l="1"/>
  <c r="V3" i="1"/>
  <c r="V4" i="1"/>
  <c r="V5" i="1"/>
  <c r="U2" i="1"/>
  <c r="U4" i="1"/>
  <c r="U5" i="1"/>
  <c r="U3" i="1"/>
  <c r="F37" i="1"/>
  <c r="G37" i="1"/>
  <c r="E37" i="1"/>
  <c r="C37" i="1"/>
  <c r="D37" i="1"/>
  <c r="B37" i="1"/>
  <c r="F36" i="1"/>
  <c r="G36" i="1"/>
  <c r="E36" i="1"/>
  <c r="C36" i="1"/>
  <c r="D36" i="1"/>
  <c r="B36" i="1"/>
  <c r="F35" i="1"/>
  <c r="G35" i="1"/>
  <c r="E35" i="1"/>
  <c r="C35" i="1"/>
  <c r="D35" i="1"/>
  <c r="B35" i="1"/>
  <c r="L12" i="1"/>
  <c r="L13" i="1"/>
  <c r="L11" i="1"/>
  <c r="K12" i="1"/>
  <c r="K13" i="1"/>
  <c r="K11" i="1"/>
  <c r="B28" i="1"/>
  <c r="C28" i="1"/>
  <c r="D28" i="1"/>
  <c r="E28" i="1"/>
  <c r="F28" i="1"/>
  <c r="G28" i="1"/>
  <c r="B29" i="1"/>
  <c r="C29" i="1"/>
  <c r="D29" i="1"/>
  <c r="E29" i="1"/>
  <c r="F29" i="1"/>
  <c r="G29" i="1"/>
  <c r="C27" i="1"/>
  <c r="D27" i="1"/>
  <c r="E27" i="1"/>
  <c r="F27" i="1"/>
  <c r="G27" i="1"/>
  <c r="B27" i="1"/>
  <c r="B12" i="1"/>
  <c r="C12" i="1"/>
  <c r="D12" i="1"/>
  <c r="E12" i="1"/>
  <c r="F12" i="1"/>
  <c r="G12" i="1"/>
  <c r="B13" i="1"/>
  <c r="C13" i="1"/>
  <c r="D13" i="1"/>
  <c r="E13" i="1"/>
  <c r="F13" i="1"/>
  <c r="G13" i="1"/>
  <c r="C11" i="1"/>
  <c r="D11" i="1"/>
  <c r="E11" i="1"/>
  <c r="F11" i="1"/>
  <c r="G11" i="1"/>
  <c r="B11" i="1"/>
</calcChain>
</file>

<file path=xl/sharedStrings.xml><?xml version="1.0" encoding="utf-8"?>
<sst xmlns="http://schemas.openxmlformats.org/spreadsheetml/2006/main" count="24" uniqueCount="16">
  <si>
    <t>2 MONTHS</t>
  </si>
  <si>
    <t>3 MONTHS</t>
  </si>
  <si>
    <t>4 MONTHS</t>
  </si>
  <si>
    <t>2months</t>
  </si>
  <si>
    <t>3 months</t>
  </si>
  <si>
    <t>4months</t>
  </si>
  <si>
    <t>Solo Innervat soloSOD</t>
  </si>
  <si>
    <t>Somma Innervated e partial Innervated SOD+Ltx</t>
  </si>
  <si>
    <t>3months</t>
  </si>
  <si>
    <t>Partial solo SOD</t>
  </si>
  <si>
    <t>Somma Innervated e partial solo SOD</t>
  </si>
  <si>
    <t>Innervated soleo primi tre EDL secondi tre dopoLTX96h</t>
  </si>
  <si>
    <t>Partial Innervated dopo LTX96h</t>
  </si>
  <si>
    <t>Regeneration index Rapporto su somma media Innervated e partial innervated</t>
  </si>
  <si>
    <t>Media Soleo</t>
  </si>
  <si>
    <t>Media EDL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</si>
</sst>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7"/>
  <sheetViews>
    <sheetView tabSelected="1" workbookViewId="0">
      <selection activeCell="U5" sqref="U5"/>
    </sheetView>
  </sheetViews>
  <sheetFormatPr defaultRowHeight="14.5" x14ac:dyDescent="0.35"/>
  <cols>
    <col min="11" max="11" width="19.08984375" customWidth="1"/>
  </cols>
  <sheetData>
    <row r="1" spans="1:22" x14ac:dyDescent="0.35">
      <c r="B1" t="s">
        <v>11</v>
      </c>
      <c r="L1" t="s">
        <v>12</v>
      </c>
    </row>
    <row r="2" spans="1:22" x14ac:dyDescent="0.35">
      <c r="B2" s="1">
        <v>83.333333330000002</v>
      </c>
      <c r="C2" s="1">
        <v>77.777777779999994</v>
      </c>
      <c r="D2" s="1">
        <v>80.952380950000006</v>
      </c>
      <c r="E2" s="1">
        <v>80</v>
      </c>
      <c r="F2" s="1">
        <v>80</v>
      </c>
      <c r="G2" s="1">
        <v>77.777777779999994</v>
      </c>
      <c r="U2">
        <f t="shared" ref="U2:V5" si="0">AVERAGE(B2:D2)</f>
        <v>80.687830686666658</v>
      </c>
      <c r="V2">
        <f t="shared" si="0"/>
        <v>79.576719576666662</v>
      </c>
    </row>
    <row r="3" spans="1:22" x14ac:dyDescent="0.35">
      <c r="A3" s="2" t="s">
        <v>0</v>
      </c>
      <c r="B3" s="1">
        <v>67.857142859999996</v>
      </c>
      <c r="C3" s="1">
        <v>64.285714290000001</v>
      </c>
      <c r="D3" s="1">
        <v>64.285714290000001</v>
      </c>
      <c r="E3" s="1">
        <v>68.181818179999993</v>
      </c>
      <c r="F3" s="1">
        <v>59.25925926</v>
      </c>
      <c r="G3" s="1">
        <v>69.565217390000001</v>
      </c>
      <c r="L3" s="1">
        <v>21.428571430000002</v>
      </c>
      <c r="M3" s="1">
        <v>25</v>
      </c>
      <c r="N3" s="1">
        <v>28.571428569999998</v>
      </c>
      <c r="O3" s="1">
        <v>13.636363640000001</v>
      </c>
      <c r="P3" s="1">
        <v>18.518518520000001</v>
      </c>
      <c r="Q3" s="1">
        <v>13.043478260000001</v>
      </c>
      <c r="U3">
        <f>AVERAGE(B3:D3)</f>
        <v>65.47619048</v>
      </c>
      <c r="V3">
        <f>AVERAGE(C3:E3)</f>
        <v>65.584415586666665</v>
      </c>
    </row>
    <row r="4" spans="1:22" x14ac:dyDescent="0.35">
      <c r="A4" s="2" t="s">
        <v>1</v>
      </c>
      <c r="B4" s="1">
        <v>62.962962959999999</v>
      </c>
      <c r="C4" s="1">
        <v>50</v>
      </c>
      <c r="D4" s="1">
        <v>46.428571429999998</v>
      </c>
      <c r="E4" s="1">
        <v>47.619047620000003</v>
      </c>
      <c r="F4" s="1">
        <v>42.857142860000003</v>
      </c>
      <c r="G4" s="1">
        <v>38.709677419999998</v>
      </c>
      <c r="L4" s="1">
        <v>14.81481481</v>
      </c>
      <c r="M4" s="1">
        <v>21.428571430000002</v>
      </c>
      <c r="N4" s="1">
        <v>32.142857139999997</v>
      </c>
      <c r="O4" s="1">
        <v>9.5238095240000007</v>
      </c>
      <c r="P4" s="1">
        <v>10.71428571</v>
      </c>
      <c r="Q4" s="1">
        <v>16.129032259999999</v>
      </c>
      <c r="U4">
        <f t="shared" si="0"/>
        <v>53.130511463333335</v>
      </c>
      <c r="V4">
        <f t="shared" si="0"/>
        <v>48.015873016666667</v>
      </c>
    </row>
    <row r="5" spans="1:22" x14ac:dyDescent="0.35">
      <c r="A5" s="2" t="s">
        <v>2</v>
      </c>
      <c r="B5" s="1">
        <v>10.71428571</v>
      </c>
      <c r="C5" s="1">
        <v>10.71428571</v>
      </c>
      <c r="D5" s="1">
        <v>7.1428571429999996</v>
      </c>
      <c r="E5" s="1">
        <v>7.1428571429999996</v>
      </c>
      <c r="F5" s="1">
        <v>9.6774193549999996</v>
      </c>
      <c r="G5" s="1">
        <v>7.1428571429999996</v>
      </c>
      <c r="L5" s="1">
        <v>7.1428571429999996</v>
      </c>
      <c r="M5" s="1">
        <v>7.1428571429999996</v>
      </c>
      <c r="N5" s="1">
        <v>10.71428571</v>
      </c>
      <c r="O5" s="1">
        <v>10.71428571</v>
      </c>
      <c r="P5" s="1">
        <v>9.6774193549999996</v>
      </c>
      <c r="Q5" s="1">
        <v>7.1428571429999996</v>
      </c>
      <c r="U5">
        <f t="shared" si="0"/>
        <v>9.5238095210000004</v>
      </c>
      <c r="V5">
        <f t="shared" si="0"/>
        <v>8.3333333320000005</v>
      </c>
    </row>
    <row r="8" spans="1:22" x14ac:dyDescent="0.35">
      <c r="L8" s="1"/>
      <c r="M8" s="1"/>
      <c r="N8" s="1"/>
    </row>
    <row r="9" spans="1:22" x14ac:dyDescent="0.35">
      <c r="A9" t="s">
        <v>7</v>
      </c>
      <c r="L9" s="1"/>
      <c r="M9" s="1"/>
      <c r="N9" s="1"/>
    </row>
    <row r="10" spans="1:22" x14ac:dyDescent="0.35">
      <c r="K10" t="s">
        <v>14</v>
      </c>
      <c r="L10" t="s">
        <v>15</v>
      </c>
    </row>
    <row r="11" spans="1:22" x14ac:dyDescent="0.35">
      <c r="A11" t="s">
        <v>3</v>
      </c>
      <c r="B11">
        <f>B3+L3</f>
        <v>89.285714290000001</v>
      </c>
      <c r="C11">
        <f t="shared" ref="C11:G11" si="1">C3+M3</f>
        <v>89.285714290000001</v>
      </c>
      <c r="D11">
        <f t="shared" si="1"/>
        <v>92.857142859999996</v>
      </c>
      <c r="E11">
        <f t="shared" si="1"/>
        <v>81.818181819999992</v>
      </c>
      <c r="F11">
        <f t="shared" si="1"/>
        <v>77.777777780000008</v>
      </c>
      <c r="G11">
        <f t="shared" si="1"/>
        <v>82.608695650000001</v>
      </c>
      <c r="K11">
        <f>AVERAGE(B27:D27)</f>
        <v>96.510673231333328</v>
      </c>
      <c r="L11">
        <f>AVERAGE(E27:G27)</f>
        <v>88.630952380333326</v>
      </c>
      <c r="M11" s="1"/>
      <c r="N11" s="1"/>
    </row>
    <row r="12" spans="1:22" x14ac:dyDescent="0.35">
      <c r="A12" t="s">
        <v>4</v>
      </c>
      <c r="B12">
        <f t="shared" ref="B12:B13" si="2">B4+L4</f>
        <v>77.77777777</v>
      </c>
      <c r="C12">
        <f t="shared" ref="C12:C13" si="3">C4+M4</f>
        <v>71.428571430000005</v>
      </c>
      <c r="D12">
        <f t="shared" ref="D12:D13" si="4">D4+N4</f>
        <v>78.571428569999995</v>
      </c>
      <c r="E12">
        <f t="shared" ref="E12:E13" si="5">E4+O4</f>
        <v>57.142857144000004</v>
      </c>
      <c r="F12">
        <f t="shared" ref="F12:F13" si="6">F4+P4</f>
        <v>53.571428570000002</v>
      </c>
      <c r="G12">
        <f t="shared" ref="G12:G13" si="7">G4+Q4</f>
        <v>54.838709679999994</v>
      </c>
      <c r="K12">
        <f t="shared" ref="K12:K13" si="8">AVERAGE(B28:D28)</f>
        <v>76.666666666666671</v>
      </c>
      <c r="L12">
        <f t="shared" ref="L12:L13" si="9">AVERAGE(E28:G28)</f>
        <v>64.339080460000005</v>
      </c>
      <c r="M12" s="1"/>
      <c r="N12" s="1"/>
    </row>
    <row r="13" spans="1:22" x14ac:dyDescent="0.35">
      <c r="A13" t="s">
        <v>5</v>
      </c>
      <c r="B13">
        <f t="shared" si="2"/>
        <v>17.857142852999999</v>
      </c>
      <c r="C13">
        <f t="shared" si="3"/>
        <v>17.857142852999999</v>
      </c>
      <c r="D13">
        <f t="shared" si="4"/>
        <v>17.857142852999999</v>
      </c>
      <c r="E13">
        <f t="shared" si="5"/>
        <v>17.857142852999999</v>
      </c>
      <c r="F13">
        <f t="shared" si="6"/>
        <v>19.354838709999999</v>
      </c>
      <c r="G13">
        <f t="shared" si="7"/>
        <v>14.285714285999999</v>
      </c>
      <c r="K13">
        <f t="shared" si="8"/>
        <v>58.909774433333332</v>
      </c>
      <c r="L13">
        <f t="shared" si="9"/>
        <v>41.570881226666664</v>
      </c>
    </row>
    <row r="19" spans="1:17" x14ac:dyDescent="0.35">
      <c r="A19" t="s">
        <v>6</v>
      </c>
      <c r="L19" t="s">
        <v>9</v>
      </c>
    </row>
    <row r="20" spans="1:17" x14ac:dyDescent="0.35">
      <c r="A20" t="s">
        <v>3</v>
      </c>
      <c r="B20">
        <v>86.206896549999996</v>
      </c>
      <c r="C20">
        <v>85.714285709999999</v>
      </c>
      <c r="D20">
        <v>89.285714290000001</v>
      </c>
      <c r="E20">
        <v>87.5</v>
      </c>
      <c r="F20">
        <v>80</v>
      </c>
      <c r="G20">
        <v>78.571428569999995</v>
      </c>
      <c r="L20" s="1">
        <v>6.896551724</v>
      </c>
      <c r="M20" s="1">
        <v>10.71428571</v>
      </c>
      <c r="N20" s="1">
        <v>10.71428571</v>
      </c>
      <c r="O20" s="1">
        <v>6.25</v>
      </c>
      <c r="P20" s="1">
        <v>10</v>
      </c>
      <c r="Q20" s="1">
        <v>3.5714285710000002</v>
      </c>
    </row>
    <row r="21" spans="1:17" x14ac:dyDescent="0.35">
      <c r="A21" t="s">
        <v>8</v>
      </c>
      <c r="B21" s="1">
        <v>64</v>
      </c>
      <c r="C21" s="1">
        <v>65</v>
      </c>
      <c r="D21" s="1">
        <v>57.142857139999997</v>
      </c>
      <c r="E21" s="1">
        <v>44.82758621</v>
      </c>
      <c r="F21" s="1">
        <v>50</v>
      </c>
      <c r="G21" s="1">
        <v>41.666666669999998</v>
      </c>
      <c r="L21" s="1">
        <v>16</v>
      </c>
      <c r="M21" s="1">
        <v>10</v>
      </c>
      <c r="N21" s="1">
        <v>17.85714286</v>
      </c>
      <c r="O21" s="1">
        <v>20.689655170000002</v>
      </c>
      <c r="P21" s="1">
        <v>15</v>
      </c>
      <c r="Q21" s="1">
        <v>20.833333329999999</v>
      </c>
    </row>
    <row r="22" spans="1:17" x14ac:dyDescent="0.35">
      <c r="A22" t="s">
        <v>5</v>
      </c>
      <c r="B22" s="1">
        <v>35</v>
      </c>
      <c r="C22" s="1">
        <v>15.78947368</v>
      </c>
      <c r="D22" s="1">
        <v>42.857142860000003</v>
      </c>
      <c r="E22" s="1">
        <v>16.666666670000001</v>
      </c>
      <c r="F22" s="1">
        <v>20.833333329999999</v>
      </c>
      <c r="G22" s="1">
        <v>27.586206900000001</v>
      </c>
      <c r="L22" s="1">
        <v>25</v>
      </c>
      <c r="M22" s="1">
        <v>47.368421050000002</v>
      </c>
      <c r="N22" s="1">
        <v>10.71428571</v>
      </c>
      <c r="O22" s="1">
        <v>20.833333329999999</v>
      </c>
      <c r="P22" s="1">
        <v>25</v>
      </c>
      <c r="Q22" s="1">
        <v>13.79310345</v>
      </c>
    </row>
    <row r="26" spans="1:17" x14ac:dyDescent="0.35">
      <c r="A26" t="s">
        <v>10</v>
      </c>
      <c r="M26" s="1"/>
      <c r="N26" s="1"/>
      <c r="O26" s="1"/>
    </row>
    <row r="27" spans="1:17" x14ac:dyDescent="0.35">
      <c r="A27" t="s">
        <v>3</v>
      </c>
      <c r="B27">
        <f>B20+L20</f>
        <v>93.103448274000002</v>
      </c>
      <c r="C27">
        <f t="shared" ref="C27:G27" si="10">C20+M20</f>
        <v>96.428571419999997</v>
      </c>
      <c r="D27">
        <f t="shared" si="10"/>
        <v>100</v>
      </c>
      <c r="E27">
        <f t="shared" si="10"/>
        <v>93.75</v>
      </c>
      <c r="F27">
        <f t="shared" si="10"/>
        <v>90</v>
      </c>
      <c r="G27">
        <f t="shared" si="10"/>
        <v>82.142857140999993</v>
      </c>
      <c r="M27" s="1"/>
      <c r="N27" s="1"/>
      <c r="O27" s="1"/>
    </row>
    <row r="28" spans="1:17" x14ac:dyDescent="0.35">
      <c r="A28" t="s">
        <v>8</v>
      </c>
      <c r="B28">
        <f t="shared" ref="B28:B29" si="11">B21+L21</f>
        <v>80</v>
      </c>
      <c r="C28">
        <f t="shared" ref="C28:C29" si="12">C21+M21</f>
        <v>75</v>
      </c>
      <c r="D28">
        <f t="shared" ref="D28:D29" si="13">D21+N21</f>
        <v>75</v>
      </c>
      <c r="E28">
        <f t="shared" ref="E28:E29" si="14">E21+O21</f>
        <v>65.517241380000002</v>
      </c>
      <c r="F28">
        <f t="shared" ref="F28:F29" si="15">F21+P21</f>
        <v>65</v>
      </c>
      <c r="G28">
        <f t="shared" ref="G28:G29" si="16">G21+Q21</f>
        <v>62.5</v>
      </c>
    </row>
    <row r="29" spans="1:17" x14ac:dyDescent="0.35">
      <c r="A29" t="s">
        <v>5</v>
      </c>
      <c r="B29">
        <f t="shared" si="11"/>
        <v>60</v>
      </c>
      <c r="C29">
        <f t="shared" si="12"/>
        <v>63.157894730000002</v>
      </c>
      <c r="D29">
        <f t="shared" si="13"/>
        <v>53.571428570000002</v>
      </c>
      <c r="E29">
        <f t="shared" si="14"/>
        <v>37.5</v>
      </c>
      <c r="F29">
        <f t="shared" si="15"/>
        <v>45.833333330000002</v>
      </c>
      <c r="G29">
        <f t="shared" si="16"/>
        <v>41.379310349999997</v>
      </c>
    </row>
    <row r="33" spans="1:7" x14ac:dyDescent="0.35">
      <c r="A33" t="s">
        <v>13</v>
      </c>
    </row>
    <row r="35" spans="1:7" x14ac:dyDescent="0.35">
      <c r="A35" t="s">
        <v>3</v>
      </c>
      <c r="B35">
        <f>B11/$K$11</f>
        <v>0.92513823912495863</v>
      </c>
      <c r="C35">
        <f t="shared" ref="C35:D35" si="17">C11/$K$11</f>
        <v>0.92513823912495863</v>
      </c>
      <c r="D35">
        <f t="shared" si="17"/>
        <v>0.96214376867337847</v>
      </c>
      <c r="E35">
        <f>E11/$L$11</f>
        <v>0.92313328044701182</v>
      </c>
      <c r="F35">
        <f t="shared" ref="F35:G35" si="18">F11/$L$11</f>
        <v>0.87754645178853374</v>
      </c>
      <c r="G35">
        <f t="shared" si="18"/>
        <v>0.93205244253169472</v>
      </c>
    </row>
    <row r="36" spans="1:7" x14ac:dyDescent="0.35">
      <c r="A36" t="s">
        <v>8</v>
      </c>
      <c r="B36">
        <f>B12/$K$12</f>
        <v>1.0144927535217392</v>
      </c>
      <c r="C36">
        <f t="shared" ref="C36:D36" si="19">C12/$K$12</f>
        <v>0.93167701865217389</v>
      </c>
      <c r="D36">
        <f t="shared" si="19"/>
        <v>1.0248447204782607</v>
      </c>
      <c r="E36">
        <f>E12/$L$12</f>
        <v>0.88815159830464263</v>
      </c>
      <c r="F36">
        <f t="shared" ref="F36:G36" si="20">F12/$L$12</f>
        <v>0.83264212337174581</v>
      </c>
      <c r="G36">
        <f t="shared" si="20"/>
        <v>0.85233903387993792</v>
      </c>
    </row>
    <row r="37" spans="1:7" x14ac:dyDescent="0.35">
      <c r="A37" t="s">
        <v>5</v>
      </c>
      <c r="B37">
        <f>B13/$K$13</f>
        <v>0.30312699420040157</v>
      </c>
      <c r="C37">
        <f t="shared" ref="C37:D37" si="21">C13/$K$13</f>
        <v>0.30312699420040157</v>
      </c>
      <c r="D37">
        <f t="shared" si="21"/>
        <v>0.30312699420040157</v>
      </c>
      <c r="E37">
        <f>E13/$L$13</f>
        <v>0.42955892023633829</v>
      </c>
      <c r="F37">
        <f t="shared" ref="F37:G37" si="22">F13/$L$13</f>
        <v>0.46558644269451671</v>
      </c>
      <c r="G37">
        <f t="shared" si="22"/>
        <v>0.34364713627566973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2015-06-05T18:19:34Z</dcterms:created>
  <dcterms:modified xsi:type="dcterms:W3CDTF">2024-09-02T08:45:10Z</dcterms:modified>
</cp:coreProperties>
</file>