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aperSOD\MNsurvival\consecondeSOINAL\"/>
    </mc:Choice>
  </mc:AlternateContent>
  <bookViews>
    <workbookView xWindow="-110" yWindow="-110" windowWidth="23260" windowHeight="12460"/>
  </bookViews>
  <sheets>
    <sheet name="L4-L5 (7FT)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2" l="1"/>
  <c r="I58" i="2" s="1"/>
  <c r="G58" i="2"/>
  <c r="G54" i="2"/>
  <c r="I53" i="2" s="1"/>
  <c r="G53" i="2"/>
  <c r="G49" i="2"/>
  <c r="I48" i="2" s="1"/>
  <c r="G48" i="2"/>
  <c r="I23" i="2" l="1"/>
  <c r="I33" i="2"/>
  <c r="I38" i="2"/>
  <c r="G44" i="2"/>
  <c r="I43" i="2" s="1"/>
  <c r="G43" i="2"/>
  <c r="G39" i="2"/>
  <c r="G38" i="2"/>
  <c r="G34" i="2"/>
  <c r="G33" i="2"/>
  <c r="G29" i="2"/>
  <c r="I28" i="2" s="1"/>
  <c r="G28" i="2"/>
  <c r="G24" i="2"/>
  <c r="G23" i="2"/>
  <c r="G19" i="2"/>
  <c r="I18" i="2" s="1"/>
  <c r="G18" i="2"/>
  <c r="G14" i="2"/>
  <c r="I13" i="2" s="1"/>
  <c r="G13" i="2"/>
  <c r="G9" i="2"/>
  <c r="I8" i="2" s="1"/>
  <c r="G8" i="2"/>
  <c r="G4" i="2"/>
  <c r="I3" i="2" s="1"/>
  <c r="G3" i="2"/>
</calcChain>
</file>

<file path=xl/sharedStrings.xml><?xml version="1.0" encoding="utf-8"?>
<sst xmlns="http://schemas.openxmlformats.org/spreadsheetml/2006/main" count="66" uniqueCount="20">
  <si>
    <t>215-2021 5 ASBS</t>
  </si>
  <si>
    <t>Enclosed Volume(µm³)</t>
  </si>
  <si>
    <t>Enclosed Volume(mm³)</t>
  </si>
  <si>
    <t>779-2020 1</t>
  </si>
  <si>
    <t>830-2020 8</t>
  </si>
  <si>
    <t>population</t>
  </si>
  <si>
    <t>volume contour 1</t>
  </si>
  <si>
    <t>markers</t>
  </si>
  <si>
    <t>volume contour 3</t>
  </si>
  <si>
    <t>215-2021 6 AS</t>
  </si>
  <si>
    <t>927-2020 4BS</t>
  </si>
  <si>
    <t>928-2020 AS7</t>
  </si>
  <si>
    <t>930-2020 AS BS 10 BD</t>
  </si>
  <si>
    <t>1012-2020 2 BS</t>
  </si>
  <si>
    <t xml:space="preserve">927-2020 3AD </t>
  </si>
  <si>
    <t>MN/mm³</t>
  </si>
  <si>
    <t>931-2020 ADAS</t>
  </si>
  <si>
    <t>215-2021</t>
  </si>
  <si>
    <t>928-2020 AD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</si>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</sst>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9"/>
  <sheetViews>
    <sheetView tabSelected="1" topLeftCell="A46" workbookViewId="0">
      <selection activeCell="I48" sqref="I48"/>
    </sheetView>
  </sheetViews>
  <sheetFormatPr defaultRowHeight="14"/>
  <cols>
    <col min="1" max="1" width="15.08203125" customWidth="1"/>
    <col min="6" max="6" width="22.4140625" customWidth="1"/>
    <col min="7" max="7" width="14.58203125" customWidth="1"/>
    <col min="9" max="9" width="14.4140625" style="2" customWidth="1"/>
    <col min="10" max="10" width="8.9140625" style="5"/>
    <col min="11" max="11" width="14.9140625" style="5" customWidth="1"/>
    <col min="12" max="12" width="10.08203125" style="5" customWidth="1"/>
    <col min="13" max="13" width="12.75" style="5" customWidth="1"/>
    <col min="14" max="14" width="10.6640625" style="5" customWidth="1"/>
    <col min="15" max="15" width="11.4140625" style="5" customWidth="1"/>
    <col min="16" max="16" width="12.08203125" style="5" customWidth="1"/>
    <col min="17" max="17" width="11.9140625" style="5" customWidth="1"/>
    <col min="18" max="18" width="12.25" style="5" customWidth="1"/>
    <col min="19" max="19" width="11.33203125" style="5" customWidth="1"/>
    <col min="20" max="20" width="10.4140625" style="5" customWidth="1"/>
    <col min="21" max="21" width="8.9140625" style="5"/>
  </cols>
  <sheetData>
    <row r="2" spans="1:18">
      <c r="A2" s="1" t="s">
        <v>0</v>
      </c>
      <c r="F2" t="s">
        <v>1</v>
      </c>
      <c r="G2" t="s">
        <v>2</v>
      </c>
      <c r="I2" s="2" t="s">
        <v>15</v>
      </c>
    </row>
    <row r="3" spans="1:18">
      <c r="A3" t="s">
        <v>5</v>
      </c>
      <c r="B3">
        <v>849</v>
      </c>
      <c r="D3" t="s">
        <v>6</v>
      </c>
      <c r="F3">
        <v>4737060000</v>
      </c>
      <c r="G3">
        <f>F3/1000000000</f>
        <v>4.7370599999999996</v>
      </c>
      <c r="I3" s="2">
        <f>B3/G4</f>
        <v>778.90622849750912</v>
      </c>
      <c r="L3" s="6"/>
      <c r="R3" s="6"/>
    </row>
    <row r="4" spans="1:18">
      <c r="A4" t="s">
        <v>7</v>
      </c>
      <c r="B4">
        <v>28</v>
      </c>
      <c r="D4" t="s">
        <v>8</v>
      </c>
      <c r="F4">
        <v>1089990000</v>
      </c>
      <c r="G4">
        <f>F4/1000000000</f>
        <v>1.08999</v>
      </c>
    </row>
    <row r="5" spans="1:18">
      <c r="L5" s="7"/>
    </row>
    <row r="7" spans="1:18">
      <c r="A7" s="1" t="s">
        <v>9</v>
      </c>
    </row>
    <row r="8" spans="1:18">
      <c r="A8" t="s">
        <v>5</v>
      </c>
      <c r="B8">
        <v>910</v>
      </c>
      <c r="D8" t="s">
        <v>6</v>
      </c>
      <c r="F8">
        <v>6023080000</v>
      </c>
      <c r="G8">
        <f>F8/1000000000</f>
        <v>6.0230800000000002</v>
      </c>
      <c r="I8" s="2">
        <f>B8/G9</f>
        <v>584.87049296227258</v>
      </c>
      <c r="L8" s="6"/>
    </row>
    <row r="9" spans="1:18">
      <c r="A9" t="s">
        <v>7</v>
      </c>
      <c r="B9">
        <v>32</v>
      </c>
      <c r="D9" t="s">
        <v>8</v>
      </c>
      <c r="F9">
        <v>1555900000</v>
      </c>
      <c r="G9">
        <f>F9/1000000000</f>
        <v>1.5559000000000001</v>
      </c>
    </row>
    <row r="10" spans="1:18">
      <c r="N10" s="8"/>
    </row>
    <row r="11" spans="1:18">
      <c r="L11" s="6"/>
    </row>
    <row r="12" spans="1:18">
      <c r="A12" s="1" t="s">
        <v>3</v>
      </c>
    </row>
    <row r="13" spans="1:18">
      <c r="A13" t="s">
        <v>5</v>
      </c>
      <c r="B13">
        <v>1271</v>
      </c>
      <c r="D13" t="s">
        <v>6</v>
      </c>
      <c r="F13">
        <v>6629960000</v>
      </c>
      <c r="G13">
        <f>F13/1000000000</f>
        <v>6.6299599999999996</v>
      </c>
      <c r="I13" s="2">
        <f>B13/G14</f>
        <v>977.75999876914568</v>
      </c>
    </row>
    <row r="14" spans="1:18">
      <c r="A14" t="s">
        <v>7</v>
      </c>
      <c r="B14">
        <v>44</v>
      </c>
      <c r="D14" t="s">
        <v>8</v>
      </c>
      <c r="F14">
        <v>1299910000</v>
      </c>
      <c r="G14">
        <f>F14/1000000000</f>
        <v>1.2999099999999999</v>
      </c>
    </row>
    <row r="17" spans="1:12">
      <c r="A17" s="1" t="s">
        <v>4</v>
      </c>
    </row>
    <row r="18" spans="1:12">
      <c r="A18" t="s">
        <v>5</v>
      </c>
      <c r="B18">
        <v>1149</v>
      </c>
      <c r="D18" t="s">
        <v>6</v>
      </c>
      <c r="F18">
        <v>3957430000</v>
      </c>
      <c r="G18">
        <f>F18/1000000000</f>
        <v>3.95743</v>
      </c>
      <c r="I18" s="2">
        <f>B18/G19</f>
        <v>1230.3402549342104</v>
      </c>
    </row>
    <row r="19" spans="1:12">
      <c r="A19" t="s">
        <v>7</v>
      </c>
      <c r="B19">
        <v>42</v>
      </c>
      <c r="D19" t="s">
        <v>8</v>
      </c>
      <c r="F19">
        <v>933888000</v>
      </c>
      <c r="G19">
        <f>F19/1000000000</f>
        <v>0.93388800000000005</v>
      </c>
    </row>
    <row r="22" spans="1:12">
      <c r="A22" s="1" t="s">
        <v>14</v>
      </c>
    </row>
    <row r="23" spans="1:12">
      <c r="A23" t="s">
        <v>5</v>
      </c>
      <c r="B23">
        <v>1120</v>
      </c>
      <c r="D23" t="s">
        <v>6</v>
      </c>
      <c r="F23">
        <v>6096710000</v>
      </c>
      <c r="G23">
        <f>F23/1000000000</f>
        <v>6.0967099999999999</v>
      </c>
      <c r="I23" s="2">
        <f>B23/G24</f>
        <v>782.34143615535072</v>
      </c>
    </row>
    <row r="24" spans="1:12">
      <c r="A24" t="s">
        <v>7</v>
      </c>
      <c r="B24">
        <v>40</v>
      </c>
      <c r="D24" t="s">
        <v>8</v>
      </c>
      <c r="F24">
        <v>1431600000</v>
      </c>
      <c r="G24">
        <f>F24/1000000000</f>
        <v>1.4316</v>
      </c>
    </row>
    <row r="25" spans="1:12">
      <c r="L25" s="9"/>
    </row>
    <row r="27" spans="1:12">
      <c r="A27" s="1" t="s">
        <v>10</v>
      </c>
    </row>
    <row r="28" spans="1:12">
      <c r="A28" t="s">
        <v>5</v>
      </c>
      <c r="B28">
        <v>994</v>
      </c>
      <c r="D28" t="s">
        <v>6</v>
      </c>
      <c r="F28">
        <v>4535050000</v>
      </c>
      <c r="G28">
        <f>F28/1000000000</f>
        <v>4.53505</v>
      </c>
      <c r="I28" s="2">
        <f>B28/G29</f>
        <v>972.51709732019685</v>
      </c>
    </row>
    <row r="29" spans="1:12">
      <c r="A29" t="s">
        <v>7</v>
      </c>
      <c r="B29">
        <v>32</v>
      </c>
      <c r="D29" t="s">
        <v>8</v>
      </c>
      <c r="F29">
        <v>1022090000</v>
      </c>
      <c r="G29">
        <f>F29/1000000000</f>
        <v>1.0220899999999999</v>
      </c>
    </row>
    <row r="32" spans="1:12">
      <c r="A32" s="1" t="s">
        <v>11</v>
      </c>
    </row>
    <row r="33" spans="1:9">
      <c r="A33" t="s">
        <v>5</v>
      </c>
      <c r="B33">
        <v>1010</v>
      </c>
      <c r="D33" t="s">
        <v>6</v>
      </c>
      <c r="F33">
        <v>5802760000</v>
      </c>
      <c r="G33">
        <f>F33/1000000000</f>
        <v>5.8027600000000001</v>
      </c>
      <c r="I33" s="2">
        <f>B33/G34</f>
        <v>737.35006606948616</v>
      </c>
    </row>
    <row r="34" spans="1:9">
      <c r="A34" t="s">
        <v>7</v>
      </c>
      <c r="B34">
        <v>33</v>
      </c>
      <c r="D34" t="s">
        <v>8</v>
      </c>
      <c r="F34">
        <v>1369770000</v>
      </c>
      <c r="G34">
        <f>F34/1000000000</f>
        <v>1.3697699999999999</v>
      </c>
    </row>
    <row r="37" spans="1:9">
      <c r="A37" s="1" t="s">
        <v>12</v>
      </c>
    </row>
    <row r="38" spans="1:9">
      <c r="A38" t="s">
        <v>5</v>
      </c>
      <c r="B38">
        <v>813</v>
      </c>
      <c r="D38" t="s">
        <v>6</v>
      </c>
      <c r="F38">
        <v>4969500000</v>
      </c>
      <c r="G38">
        <f>F38/1000000000</f>
        <v>4.9695</v>
      </c>
      <c r="I38" s="2">
        <f>B38/G39</f>
        <v>678.84637865099114</v>
      </c>
    </row>
    <row r="39" spans="1:9">
      <c r="A39" t="s">
        <v>7</v>
      </c>
      <c r="B39">
        <v>28</v>
      </c>
      <c r="D39" t="s">
        <v>8</v>
      </c>
      <c r="F39">
        <v>1197620000</v>
      </c>
      <c r="G39">
        <f>F39/1000000000</f>
        <v>1.1976199999999999</v>
      </c>
    </row>
    <row r="42" spans="1:9">
      <c r="A42" s="1" t="s">
        <v>13</v>
      </c>
    </row>
    <row r="43" spans="1:9">
      <c r="A43" t="s">
        <v>5</v>
      </c>
      <c r="B43">
        <v>962</v>
      </c>
      <c r="D43" t="s">
        <v>6</v>
      </c>
      <c r="F43">
        <v>4950020000</v>
      </c>
      <c r="G43">
        <f>F43/1000000000</f>
        <v>4.9500200000000003</v>
      </c>
      <c r="I43" s="2">
        <f>B43/G44</f>
        <v>858.13173481766933</v>
      </c>
    </row>
    <row r="44" spans="1:9">
      <c r="A44" t="s">
        <v>7</v>
      </c>
      <c r="B44">
        <v>33</v>
      </c>
      <c r="D44" t="s">
        <v>8</v>
      </c>
      <c r="F44">
        <v>1121040000</v>
      </c>
      <c r="G44">
        <f>F44/1000000000</f>
        <v>1.12104</v>
      </c>
    </row>
    <row r="47" spans="1:9">
      <c r="A47" s="3" t="s">
        <v>16</v>
      </c>
      <c r="B47" s="3" t="s">
        <v>19</v>
      </c>
    </row>
    <row r="48" spans="1:9">
      <c r="A48" t="s">
        <v>5</v>
      </c>
      <c r="B48">
        <v>668</v>
      </c>
      <c r="D48" t="s">
        <v>6</v>
      </c>
      <c r="F48">
        <v>5272520000</v>
      </c>
      <c r="G48">
        <f>F48/1000000000</f>
        <v>5.2725200000000001</v>
      </c>
      <c r="I48" s="2">
        <f>B48/G49</f>
        <v>530.50397877984085</v>
      </c>
    </row>
    <row r="49" spans="1:9">
      <c r="A49" t="s">
        <v>7</v>
      </c>
      <c r="B49">
        <v>25</v>
      </c>
      <c r="D49" t="s">
        <v>8</v>
      </c>
      <c r="F49">
        <v>1259180000</v>
      </c>
      <c r="G49">
        <f>F49/1000000000</f>
        <v>1.25918</v>
      </c>
    </row>
    <row r="52" spans="1:9">
      <c r="A52" s="3" t="s">
        <v>17</v>
      </c>
      <c r="B52" s="3" t="s">
        <v>19</v>
      </c>
    </row>
    <row r="53" spans="1:9">
      <c r="A53" t="s">
        <v>5</v>
      </c>
      <c r="B53">
        <v>895</v>
      </c>
      <c r="D53" t="s">
        <v>6</v>
      </c>
      <c r="F53">
        <v>5982860000</v>
      </c>
      <c r="G53">
        <f>F53/1000000000</f>
        <v>5.9828599999999996</v>
      </c>
      <c r="I53" s="4">
        <f>B53/G54</f>
        <v>712.99969727387156</v>
      </c>
    </row>
    <row r="54" spans="1:9">
      <c r="A54" t="s">
        <v>7</v>
      </c>
      <c r="B54">
        <v>36</v>
      </c>
      <c r="D54" t="s">
        <v>8</v>
      </c>
      <c r="F54">
        <v>1255260000</v>
      </c>
      <c r="G54">
        <f>F54/1000000000</f>
        <v>1.25526</v>
      </c>
    </row>
    <row r="57" spans="1:9">
      <c r="A57" s="3" t="s">
        <v>18</v>
      </c>
      <c r="B57" s="3" t="s">
        <v>19</v>
      </c>
    </row>
    <row r="58" spans="1:9">
      <c r="A58" t="s">
        <v>5</v>
      </c>
      <c r="B58">
        <v>819</v>
      </c>
      <c r="D58" t="s">
        <v>6</v>
      </c>
      <c r="F58">
        <v>6399780000</v>
      </c>
      <c r="G58">
        <f>F58/1000000000</f>
        <v>6.3997799999999998</v>
      </c>
      <c r="I58" s="4">
        <f>B58/G59</f>
        <v>620.14447321793648</v>
      </c>
    </row>
    <row r="59" spans="1:9">
      <c r="A59" t="s">
        <v>7</v>
      </c>
      <c r="B59">
        <v>32</v>
      </c>
      <c r="D59" t="s">
        <v>8</v>
      </c>
      <c r="F59">
        <v>1320660000</v>
      </c>
      <c r="G59">
        <f>F59/1000000000</f>
        <v>1.3206599999999999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L4-L5 (7FT)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Schellino</dc:creator>
  <cp:lastModifiedBy>Samuele</cp:lastModifiedBy>
  <dcterms:created xsi:type="dcterms:W3CDTF">2023-12-15T14:47:33Z</dcterms:created>
  <dcterms:modified xsi:type="dcterms:W3CDTF">2024-02-22T16:12:06Z</dcterms:modified>
</cp:coreProperties>
</file>