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25125" windowHeight="12330" tabRatio="500" activeTab="2"/>
  </bookViews>
  <sheets>
    <sheet name="shift to plenadren" sheetId="1" r:id="rId1"/>
    <sheet name="Plenadren" sheetId="2" r:id="rId2"/>
    <sheet name="No Plenadren" sheetId="3" r:id="rId3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62" i="3" l="1"/>
  <c r="R64" i="3" l="1"/>
  <c r="R63" i="3"/>
  <c r="AC49" i="2"/>
  <c r="AP49" i="2"/>
  <c r="AI49" i="2"/>
  <c r="AE23" i="2"/>
  <c r="AP51" i="2"/>
  <c r="AP50" i="2"/>
  <c r="AI51" i="2"/>
  <c r="AI50" i="2"/>
  <c r="AC51" i="2"/>
  <c r="AC50" i="2"/>
  <c r="AA24" i="2"/>
  <c r="H17" i="3" l="1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F17" i="3"/>
  <c r="F16" i="3"/>
  <c r="F15" i="3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AE25" i="2"/>
  <c r="AE24" i="2"/>
  <c r="R23" i="2"/>
  <c r="H23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B24" i="2"/>
  <c r="I23" i="2"/>
  <c r="J23" i="2"/>
  <c r="K23" i="2"/>
  <c r="L23" i="2"/>
  <c r="M23" i="2"/>
  <c r="N23" i="2"/>
  <c r="O23" i="2"/>
  <c r="P23" i="2"/>
  <c r="Q23" i="2"/>
  <c r="S23" i="2"/>
  <c r="T23" i="2"/>
  <c r="U23" i="2"/>
  <c r="V23" i="2"/>
  <c r="W23" i="2"/>
  <c r="X23" i="2"/>
  <c r="Y23" i="2"/>
  <c r="Z23" i="2"/>
  <c r="AA23" i="2"/>
  <c r="AB23" i="2"/>
  <c r="F25" i="2"/>
  <c r="F24" i="2"/>
  <c r="F2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charset val="1"/>
          </rPr>
          <t>======
ID#AAAAwIy-rc0
     (2023-04-27 17:14:54)
Rosso -&gt; interrotto plenadren per altro GC
Giallo -&gt; interrotto plenadren passando a Efmody
BLU -&gt; passato direttamente da altro steroide a Efmody</t>
        </r>
      </text>
    </comment>
    <comment ref="C1" authorId="0" shapeId="0">
      <text>
        <r>
          <rPr>
            <sz val="11"/>
            <color rgb="FF000000"/>
            <rFont val="Calibri"/>
            <charset val="1"/>
          </rPr>
          <t>Per chi non fa plenadre → last evaluation e basta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charset val="1"/>
          </rPr>
          <t>======
ID#AAAAwIy-rc0
     (2023-04-27 17:14:54)
Rosso -&gt; interrotto plenadren per altro GC
Giallo -&gt; interrotto plenadren passando a Efmody
BLU -&gt; passato direttamente da altro steroide a Efmody</t>
        </r>
      </text>
    </comment>
    <comment ref="C1" authorId="0" shapeId="0">
      <text>
        <r>
          <rPr>
            <sz val="11"/>
            <color rgb="FF000000"/>
            <rFont val="Calibri"/>
            <charset val="1"/>
          </rPr>
          <t>Per chi non fa plenadre → last evaluation e basta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charset val="1"/>
          </rPr>
          <t>======
ID#AAAAwIy-rc0
     (2023-04-27 17:14:54)
Rosso -&gt; interrotto plenadren per altro GC
Giallo -&gt; interrotto plenadren passando a Efmody
BLU -&gt; passato direttamente da altro steroide a Efmody</t>
        </r>
      </text>
    </comment>
    <comment ref="C1" authorId="0" shapeId="0">
      <text>
        <r>
          <rPr>
            <sz val="11"/>
            <color rgb="FF000000"/>
            <rFont val="Calibri"/>
            <charset val="1"/>
          </rPr>
          <t>Per chi non fa plenadre → last evaluation e basta</t>
        </r>
      </text>
    </comment>
  </commentList>
</comments>
</file>

<file path=xl/sharedStrings.xml><?xml version="1.0" encoding="utf-8"?>
<sst xmlns="http://schemas.openxmlformats.org/spreadsheetml/2006/main" count="839" uniqueCount="317">
  <si>
    <t>PREVIOUS THERAPY last evaluation, not efmody</t>
  </si>
  <si>
    <t>PLENADREN (last evaluation)</t>
  </si>
  <si>
    <t>INTERROTTO</t>
  </si>
  <si>
    <t>age at treatment shift</t>
  </si>
  <si>
    <t>previous therapy</t>
  </si>
  <si>
    <t>dose</t>
  </si>
  <si>
    <t>HC equivalent</t>
  </si>
  <si>
    <t>fludrocortisone</t>
  </si>
  <si>
    <t>fludrocortisone dose</t>
  </si>
  <si>
    <t>BMI</t>
  </si>
  <si>
    <t>waist</t>
  </si>
  <si>
    <t>glycaemia</t>
  </si>
  <si>
    <t>insulin</t>
  </si>
  <si>
    <t>HOMA</t>
  </si>
  <si>
    <t>total cholesterol</t>
  </si>
  <si>
    <t>HDL</t>
  </si>
  <si>
    <t>TG</t>
  </si>
  <si>
    <t>Na</t>
  </si>
  <si>
    <t>K</t>
  </si>
  <si>
    <t>ACTH</t>
  </si>
  <si>
    <t>renin</t>
  </si>
  <si>
    <t>17OHP (nmol/L)</t>
  </si>
  <si>
    <t>total testosterone (nmol/L)</t>
  </si>
  <si>
    <t>androstenedione</t>
  </si>
  <si>
    <t>SHBG</t>
  </si>
  <si>
    <t>LH</t>
  </si>
  <si>
    <t>FSH</t>
  </si>
  <si>
    <t>progesterone</t>
  </si>
  <si>
    <t>E2</t>
  </si>
  <si>
    <t>plenadren duration (months)</t>
  </si>
  <si>
    <t xml:space="preserve">plenadren </t>
  </si>
  <si>
    <t>plenadren dose</t>
  </si>
  <si>
    <t>glycaemia (mg/dl)</t>
  </si>
  <si>
    <t>17OHP</t>
  </si>
  <si>
    <t>total testosterone</t>
  </si>
  <si>
    <t>M</t>
  </si>
  <si>
    <t>Soldesam</t>
  </si>
  <si>
    <t>7 gtt (0,45mg)</t>
  </si>
  <si>
    <t>1 cp</t>
  </si>
  <si>
    <t>0.1</t>
  </si>
  <si>
    <t>24.9</t>
  </si>
  <si>
    <t>4.9</t>
  </si>
  <si>
    <t>6.52</t>
  </si>
  <si>
    <t>6.6</t>
  </si>
  <si>
    <t>0.9</t>
  </si>
  <si>
    <t>58.09</t>
  </si>
  <si>
    <t>20 + 5</t>
  </si>
  <si>
    <t>23.7</t>
  </si>
  <si>
    <t>10.2</t>
  </si>
  <si>
    <t>2.22</t>
  </si>
  <si>
    <t>4.6</t>
  </si>
  <si>
    <t>8.4</t>
  </si>
  <si>
    <t>45.7</t>
  </si>
  <si>
    <t>39.39</t>
  </si>
  <si>
    <t>F</t>
  </si>
  <si>
    <t>Decadron 0,5</t>
  </si>
  <si>
    <t>0.375</t>
  </si>
  <si>
    <t>½ cp</t>
  </si>
  <si>
    <t>0.05</t>
  </si>
  <si>
    <t>25.7</t>
  </si>
  <si>
    <t>4.94</t>
  </si>
  <si>
    <t>24.4</t>
  </si>
  <si>
    <t>5.4</t>
  </si>
  <si>
    <t>6.9</t>
  </si>
  <si>
    <t>3.5</t>
  </si>
  <si>
    <t>4.09</t>
  </si>
  <si>
    <t>27.4</t>
  </si>
  <si>
    <t>Decadron 0,75</t>
  </si>
  <si>
    <t>0.187</t>
  </si>
  <si>
    <t>1/2 cp</t>
  </si>
  <si>
    <t>28.7</t>
  </si>
  <si>
    <t>4.74</t>
  </si>
  <si>
    <t>2.7</t>
  </si>
  <si>
    <t>11.5</t>
  </si>
  <si>
    <t>1.05</t>
  </si>
  <si>
    <t>9.7</t>
  </si>
  <si>
    <t>7.1</t>
  </si>
  <si>
    <t>1/2cp</t>
  </si>
  <si>
    <t>25.1</t>
  </si>
  <si>
    <t>13.6</t>
  </si>
  <si>
    <t>7.8</t>
  </si>
  <si>
    <t>3.90</t>
  </si>
  <si>
    <t>HCT</t>
  </si>
  <si>
    <t>19.9</t>
  </si>
  <si>
    <t>34.9</t>
  </si>
  <si>
    <t>1.71</t>
  </si>
  <si>
    <t>15.7</t>
  </si>
  <si>
    <t>5.7</t>
  </si>
  <si>
    <t>19.38</t>
  </si>
  <si>
    <t>23.5</t>
  </si>
  <si>
    <t>4.1</t>
  </si>
  <si>
    <t>51.6</t>
  </si>
  <si>
    <t>267.4</t>
  </si>
  <si>
    <t>0.76</t>
  </si>
  <si>
    <t>decadron</t>
  </si>
  <si>
    <t>??</t>
  </si>
  <si>
    <t>2.25</t>
  </si>
  <si>
    <t>4.0</t>
  </si>
  <si>
    <t>257.6</t>
  </si>
  <si>
    <t>12.78</t>
  </si>
  <si>
    <t>47.3</t>
  </si>
  <si>
    <t>2.4</t>
  </si>
  <si>
    <t>1.78</t>
  </si>
  <si>
    <t>3.8</t>
  </si>
  <si>
    <t>143.5</t>
  </si>
  <si>
    <t>9.09</t>
  </si>
  <si>
    <t>40.9</t>
  </si>
  <si>
    <t>1.5</t>
  </si>
  <si>
    <t>Deltacortene 5 mg</t>
  </si>
  <si>
    <t>10mg</t>
  </si>
  <si>
    <t>16.5</t>
  </si>
  <si>
    <t>3.7</t>
  </si>
  <si>
    <t>31.8</t>
  </si>
  <si>
    <t>0.66</t>
  </si>
  <si>
    <t>5.3</t>
  </si>
  <si>
    <t>22.5</t>
  </si>
  <si>
    <t>16.2</t>
  </si>
  <si>
    <t>11.9</t>
  </si>
  <si>
    <t>1.1</t>
  </si>
  <si>
    <t>119.9</t>
  </si>
  <si>
    <t>22.1</t>
  </si>
  <si>
    <t>12.8</t>
  </si>
  <si>
    <t>51.3</t>
  </si>
  <si>
    <t>10.3</t>
  </si>
  <si>
    <t>Decadron 0,5 mg</t>
  </si>
  <si>
    <t>20.7</t>
  </si>
  <si>
    <t>17.2</t>
  </si>
  <si>
    <t>3.27</t>
  </si>
  <si>
    <t>3.9</t>
  </si>
  <si>
    <t>45.5</t>
  </si>
  <si>
    <t>25.3</t>
  </si>
  <si>
    <t>2.23</t>
  </si>
  <si>
    <t>21.6</t>
  </si>
  <si>
    <t>76.97</t>
  </si>
  <si>
    <t>15.78</t>
  </si>
  <si>
    <t>65.1</t>
  </si>
  <si>
    <t>3.4</t>
  </si>
  <si>
    <t>1.6</t>
  </si>
  <si>
    <t>CA</t>
  </si>
  <si>
    <t>31.25</t>
  </si>
  <si>
    <t>¾ cp</t>
  </si>
  <si>
    <t>0.,075</t>
  </si>
  <si>
    <t>109.4</t>
  </si>
  <si>
    <t>11.65</t>
  </si>
  <si>
    <t>18.8</t>
  </si>
  <si>
    <t>¾</t>
  </si>
  <si>
    <t>0.5</t>
  </si>
  <si>
    <t>97.4</t>
  </si>
  <si>
    <t>30.7</t>
  </si>
  <si>
    <t>0.8</t>
  </si>
  <si>
    <t>48.87</t>
  </si>
  <si>
    <t>86.91</t>
  </si>
  <si>
    <t>36.8</t>
  </si>
  <si>
    <t>1.46</t>
  </si>
  <si>
    <t>4.04</t>
  </si>
  <si>
    <t>15.9</t>
  </si>
  <si>
    <t>Decadron 0.5</t>
  </si>
  <si>
    <t>2.93</t>
  </si>
  <si>
    <t>5.5</t>
  </si>
  <si>
    <t>5.6</t>
  </si>
  <si>
    <t>1CP</t>
  </si>
  <si>
    <t>0.6</t>
  </si>
  <si>
    <t>70.2</t>
  </si>
  <si>
    <t>3.1</t>
  </si>
  <si>
    <t>5.1</t>
  </si>
  <si>
    <t>2.9</t>
  </si>
  <si>
    <t>cortone acetato</t>
  </si>
  <si>
    <t>12.5</t>
  </si>
  <si>
    <t>124.5</t>
  </si>
  <si>
    <t>145.7</t>
  </si>
  <si>
    <t>6.3</t>
  </si>
  <si>
    <t>2.3</t>
  </si>
  <si>
    <t>4.7</t>
  </si>
  <si>
    <t>efmody</t>
  </si>
  <si>
    <t>Decadron 0.75</t>
  </si>
  <si>
    <t>22.4</t>
  </si>
  <si>
    <t>1.72</t>
  </si>
  <si>
    <t>4.4</t>
  </si>
  <si>
    <t>3.12</t>
  </si>
  <si>
    <t>7.5</t>
  </si>
  <si>
    <t>21.5</t>
  </si>
  <si>
    <t>0.84</t>
  </si>
  <si>
    <t>4.2</t>
  </si>
  <si>
    <t>166.2</t>
  </si>
  <si>
    <t>99.5</t>
  </si>
  <si>
    <t>242.4</t>
  </si>
  <si>
    <t>26.7</t>
  </si>
  <si>
    <t>7.3</t>
  </si>
  <si>
    <t>Deltacortene 5</t>
  </si>
  <si>
    <t>109.8</t>
  </si>
  <si>
    <t>5.89</t>
  </si>
  <si>
    <t>0.4</t>
  </si>
  <si>
    <t>28.6</t>
  </si>
  <si>
    <t xml:space="preserve">1 cp + ½ </t>
  </si>
  <si>
    <t>0.15</t>
  </si>
  <si>
    <t>0.90</t>
  </si>
  <si>
    <t>4.3</t>
  </si>
  <si>
    <t>9.71</t>
  </si>
  <si>
    <t>0.25</t>
  </si>
  <si>
    <t>1+1/2</t>
  </si>
  <si>
    <t>28.4</t>
  </si>
  <si>
    <t>9.5</t>
  </si>
  <si>
    <t>3.65</t>
  </si>
  <si>
    <t>15.8</t>
  </si>
  <si>
    <t>21.7</t>
  </si>
  <si>
    <t>&lt;1</t>
  </si>
  <si>
    <t>6.8</t>
  </si>
  <si>
    <t>1.09</t>
  </si>
  <si>
    <t>34.6</t>
  </si>
  <si>
    <t>9.9</t>
  </si>
  <si>
    <t>2.8</t>
  </si>
  <si>
    <t>3.6</t>
  </si>
  <si>
    <t>19.4</t>
  </si>
  <si>
    <t>16.3</t>
  </si>
  <si>
    <t>2.2</t>
  </si>
  <si>
    <t>2.02</t>
  </si>
  <si>
    <t>delacortene 5mg</t>
  </si>
  <si>
    <t>3.75</t>
  </si>
  <si>
    <t>20.2</t>
  </si>
  <si>
    <t>1.7</t>
  </si>
  <si>
    <t>113.8</t>
  </si>
  <si>
    <t>31.9</t>
  </si>
  <si>
    <t>56.1</t>
  </si>
  <si>
    <t>0.2</t>
  </si>
  <si>
    <t>1.06</t>
  </si>
  <si>
    <t>166.8</t>
  </si>
  <si>
    <t>8.02</t>
  </si>
  <si>
    <t>0.31</t>
  </si>
  <si>
    <t>61.4</t>
  </si>
  <si>
    <t>16.8</t>
  </si>
  <si>
    <t>8.6</t>
  </si>
  <si>
    <t>1.8</t>
  </si>
  <si>
    <t>52.7</t>
  </si>
  <si>
    <t>2.36</t>
  </si>
  <si>
    <t>4.35</t>
  </si>
  <si>
    <t>soldesam</t>
  </si>
  <si>
    <t>3 gtt(0.2)</t>
  </si>
  <si>
    <t>23.6</t>
  </si>
  <si>
    <t>9.3</t>
  </si>
  <si>
    <t>11.1</t>
  </si>
  <si>
    <t>4.37</t>
  </si>
  <si>
    <t>28.2</t>
  </si>
  <si>
    <t>1.2</t>
  </si>
  <si>
    <t>3.46</t>
  </si>
  <si>
    <t>21.3</t>
  </si>
  <si>
    <t>0.99</t>
  </si>
  <si>
    <t>0.37</t>
  </si>
  <si>
    <t>38.6</t>
  </si>
  <si>
    <t>8.7</t>
  </si>
  <si>
    <t>29.8</t>
  </si>
  <si>
    <t>6.2</t>
  </si>
  <si>
    <t>18.3</t>
  </si>
  <si>
    <t>4.31</t>
  </si>
  <si>
    <t>HCT 10</t>
  </si>
  <si>
    <t>10 mg</t>
  </si>
  <si>
    <t>40.4</t>
  </si>
  <si>
    <t>3.2</t>
  </si>
  <si>
    <t>0.75</t>
  </si>
  <si>
    <t>no</t>
  </si>
  <si>
    <t>3.97</t>
  </si>
  <si>
    <t>4.78</t>
  </si>
  <si>
    <t>5.08</t>
  </si>
  <si>
    <t>16.65</t>
  </si>
  <si>
    <t>10.91</t>
  </si>
  <si>
    <t>41.4</t>
  </si>
  <si>
    <t>6.7</t>
  </si>
  <si>
    <t>7.17</t>
  </si>
  <si>
    <t>4.93</t>
  </si>
  <si>
    <t>14.26</t>
  </si>
  <si>
    <t>78.5</t>
  </si>
  <si>
    <t>32.3</t>
  </si>
  <si>
    <t>5.32</t>
  </si>
  <si>
    <t>139.9</t>
  </si>
  <si>
    <t>41.5</t>
  </si>
  <si>
    <t>15.5</t>
  </si>
  <si>
    <t>22.9</t>
  </si>
  <si>
    <t>2.5</t>
  </si>
  <si>
    <t>28.3</t>
  </si>
  <si>
    <t>7.7</t>
  </si>
  <si>
    <t>2.0</t>
  </si>
  <si>
    <t>59.9</t>
  </si>
  <si>
    <t>24.29</t>
  </si>
  <si>
    <t>HCT 5 mg</t>
  </si>
  <si>
    <t>34.7</t>
  </si>
  <si>
    <t>17.4</t>
  </si>
  <si>
    <t>25.6</t>
  </si>
  <si>
    <t>9.4</t>
  </si>
  <si>
    <t>8.1</t>
  </si>
  <si>
    <t>22.7</t>
  </si>
  <si>
    <t>81.5</t>
  </si>
  <si>
    <t>2.85</t>
  </si>
  <si>
    <t>3.3</t>
  </si>
  <si>
    <t>Hct 5 mg</t>
  </si>
  <si>
    <t>21.8</t>
  </si>
  <si>
    <t>27.6</t>
  </si>
  <si>
    <t>21.2</t>
  </si>
  <si>
    <t>0.77</t>
  </si>
  <si>
    <t>11.3</t>
  </si>
  <si>
    <t>6.1</t>
  </si>
  <si>
    <t>42.7</t>
  </si>
  <si>
    <t>5.04</t>
  </si>
  <si>
    <t>2.1</t>
  </si>
  <si>
    <t>0.63</t>
  </si>
  <si>
    <t>uguale a last evaluation</t>
  </si>
  <si>
    <t>¼ cp</t>
  </si>
  <si>
    <t>non ci sono dati</t>
  </si>
  <si>
    <t>interrotta subito</t>
  </si>
  <si>
    <t>last evaluation</t>
  </si>
  <si>
    <t>PLENADREN (6 months evaluation)</t>
  </si>
  <si>
    <t>numero pseudonomizzazione paziente</t>
  </si>
  <si>
    <t>comment</t>
  </si>
  <si>
    <t>dexamethasone</t>
  </si>
  <si>
    <t xml:space="preserve">HCT </t>
  </si>
  <si>
    <t xml:space="preserve">Hct </t>
  </si>
  <si>
    <t>prednisone</t>
  </si>
  <si>
    <t>acetate cortisone</t>
  </si>
  <si>
    <t>prednsione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</si>
</sst>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h\.mm"/>
  </numFmts>
  <fonts count="12" x14ac:knownFonts="1">
    <font>
      <sz val="11"/>
      <color rgb="FF000000"/>
      <name val="Calibri"/>
      <charset val="1"/>
    </font>
    <font>
      <b/>
      <sz val="13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D1F63"/>
      <name val="Calibri"/>
      <charset val="1"/>
    </font>
    <font>
      <sz val="11"/>
      <color rgb="FFC00000"/>
      <name val="Calibri"/>
      <charset val="1"/>
    </font>
    <font>
      <sz val="11"/>
      <color rgb="FFEF413D"/>
      <name val="Calibri"/>
      <charset val="1"/>
    </font>
    <font>
      <sz val="11"/>
      <color rgb="FFFF0000"/>
      <name val="Calibri"/>
      <charset val="1"/>
    </font>
    <font>
      <sz val="11"/>
      <color rgb="FFCE181E"/>
      <name val="Calibri"/>
      <charset val="1"/>
    </font>
    <font>
      <sz val="11"/>
      <color rgb="FF000000"/>
      <name val="Calibri"/>
      <charset val="1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9DC3E6"/>
        <bgColor rgb="FF87D1D1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89C765"/>
      </patternFill>
    </fill>
    <fill>
      <patternFill patternType="solid">
        <fgColor rgb="FFDEEBF7"/>
        <bgColor rgb="FFCCFFFF"/>
      </patternFill>
    </fill>
    <fill>
      <patternFill patternType="solid">
        <fgColor rgb="FFCE181E"/>
        <bgColor rgb="FFED1C24"/>
      </patternFill>
    </fill>
    <fill>
      <patternFill patternType="solid">
        <fgColor rgb="FFFFF200"/>
        <bgColor rgb="FFFFFF00"/>
      </patternFill>
    </fill>
    <fill>
      <patternFill patternType="solid">
        <fgColor rgb="FF87D1D1"/>
        <bgColor rgb="FF9DC3E6"/>
      </patternFill>
    </fill>
    <fill>
      <patternFill patternType="solid">
        <fgColor rgb="FFED7D31"/>
        <bgColor rgb="FFFF8080"/>
      </patternFill>
    </fill>
    <fill>
      <patternFill patternType="solid">
        <fgColor rgb="FFF7CAAC"/>
        <bgColor rgb="FFC5E0B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Alignment="1"/>
    <xf numFmtId="0" fontId="2" fillId="4" borderId="2" xfId="0" applyFont="1" applyFill="1" applyBorder="1" applyAlignment="1"/>
    <xf numFmtId="0" fontId="2" fillId="0" borderId="2" xfId="0" applyFont="1" applyBorder="1" applyAlignment="1"/>
    <xf numFmtId="0" fontId="2" fillId="5" borderId="2" xfId="0" applyFont="1" applyFill="1" applyBorder="1" applyAlignment="1"/>
    <xf numFmtId="0" fontId="2" fillId="6" borderId="2" xfId="0" applyFont="1" applyFill="1" applyBorder="1" applyAlignment="1"/>
    <xf numFmtId="0" fontId="0" fillId="7" borderId="2" xfId="0" applyFont="1" applyFill="1" applyBorder="1" applyAlignment="1"/>
    <xf numFmtId="0" fontId="0" fillId="0" borderId="2" xfId="0" applyFont="1" applyBorder="1" applyAlignment="1"/>
    <xf numFmtId="0" fontId="0" fillId="8" borderId="2" xfId="0" applyFont="1" applyFill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0" fillId="4" borderId="2" xfId="0" applyFont="1" applyFill="1" applyBorder="1" applyAlignment="1"/>
    <xf numFmtId="16" fontId="0" fillId="0" borderId="2" xfId="0" applyNumberFormat="1" applyFont="1" applyBorder="1" applyAlignment="1"/>
    <xf numFmtId="0" fontId="6" fillId="0" borderId="2" xfId="0" applyFont="1" applyBorder="1" applyAlignment="1"/>
    <xf numFmtId="0" fontId="0" fillId="9" borderId="2" xfId="0" applyFont="1" applyFill="1" applyBorder="1" applyAlignment="1"/>
    <xf numFmtId="0" fontId="0" fillId="0" borderId="3" xfId="0" applyFont="1" applyBorder="1" applyAlignment="1"/>
    <xf numFmtId="0" fontId="7" fillId="0" borderId="2" xfId="0" applyFont="1" applyBorder="1" applyAlignment="1"/>
    <xf numFmtId="0" fontId="0" fillId="0" borderId="2" xfId="0" applyFont="1" applyBorder="1" applyAlignment="1">
      <alignment wrapText="1"/>
    </xf>
    <xf numFmtId="0" fontId="5" fillId="0" borderId="2" xfId="0" applyFont="1" applyBorder="1" applyAlignment="1"/>
    <xf numFmtId="164" fontId="0" fillId="0" borderId="2" xfId="0" applyNumberFormat="1" applyFont="1" applyBorder="1" applyAlignment="1"/>
    <xf numFmtId="0" fontId="0" fillId="7" borderId="2" xfId="0" applyFont="1" applyFill="1" applyBorder="1"/>
    <xf numFmtId="0" fontId="0" fillId="0" borderId="2" xfId="0" applyFont="1" applyBorder="1"/>
    <xf numFmtId="0" fontId="0" fillId="8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4" borderId="2" xfId="0" applyFont="1" applyFill="1" applyBorder="1"/>
    <xf numFmtId="16" fontId="0" fillId="0" borderId="2" xfId="0" applyNumberFormat="1" applyFont="1" applyBorder="1"/>
    <xf numFmtId="0" fontId="6" fillId="0" borderId="2" xfId="0" applyFont="1" applyBorder="1"/>
    <xf numFmtId="0" fontId="0" fillId="0" borderId="0" xfId="0" applyFont="1"/>
    <xf numFmtId="0" fontId="0" fillId="0" borderId="3" xfId="0" applyFont="1" applyBorder="1"/>
    <xf numFmtId="0" fontId="2" fillId="11" borderId="2" xfId="0" applyFont="1" applyFill="1" applyBorder="1"/>
    <xf numFmtId="0" fontId="2" fillId="6" borderId="2" xfId="0" applyFont="1" applyFill="1" applyBorder="1"/>
    <xf numFmtId="0" fontId="9" fillId="0" borderId="2" xfId="0" applyFont="1" applyBorder="1"/>
    <xf numFmtId="43" fontId="0" fillId="0" borderId="2" xfId="1" applyFont="1" applyBorder="1"/>
    <xf numFmtId="43" fontId="0" fillId="0" borderId="0" xfId="1" applyFont="1"/>
    <xf numFmtId="43" fontId="10" fillId="0" borderId="2" xfId="1" applyFont="1" applyBorder="1"/>
    <xf numFmtId="2" fontId="0" fillId="0" borderId="2" xfId="0" applyNumberFormat="1" applyFont="1" applyBorder="1"/>
    <xf numFmtId="2" fontId="0" fillId="0" borderId="0" xfId="0" applyNumberFormat="1" applyFont="1"/>
    <xf numFmtId="0" fontId="0" fillId="0" borderId="4" xfId="0" applyFont="1" applyBorder="1" applyAlignment="1"/>
    <xf numFmtId="0" fontId="0" fillId="0" borderId="2" xfId="0" applyBorder="1"/>
    <xf numFmtId="0" fontId="11" fillId="0" borderId="2" xfId="0" applyFont="1" applyBorder="1"/>
    <xf numFmtId="0" fontId="0" fillId="12" borderId="2" xfId="0" applyFont="1" applyFill="1" applyBorder="1"/>
    <xf numFmtId="43" fontId="0" fillId="12" borderId="2" xfId="1" applyFont="1" applyFill="1" applyBorder="1"/>
    <xf numFmtId="2" fontId="0" fillId="12" borderId="2" xfId="0" applyNumberFormat="1" applyFont="1" applyFill="1" applyBorder="1"/>
    <xf numFmtId="0" fontId="0" fillId="12" borderId="0" xfId="0" applyFill="1"/>
    <xf numFmtId="0" fontId="0" fillId="0" borderId="0" xfId="0" applyFont="1" applyFill="1" applyBorder="1"/>
    <xf numFmtId="0" fontId="0" fillId="0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C00000"/>
      <rgbColor rgb="FF008000"/>
      <rgbColor rgb="FF000080"/>
      <rgbColor rgb="FF72BF44"/>
      <rgbColor rgb="FF800080"/>
      <rgbColor rgb="FF008080"/>
      <rgbColor rgb="FFC5E0B4"/>
      <rgbColor rgb="FF70AD47"/>
      <rgbColor rgb="FF9999FF"/>
      <rgbColor rgb="FFED1C24"/>
      <rgbColor rgb="FFFFFFCC"/>
      <rgbColor rgb="FFDEEBF7"/>
      <rgbColor rgb="FF660066"/>
      <rgbColor rgb="FFFF8080"/>
      <rgbColor rgb="FF0066CC"/>
      <rgbColor rgb="FF87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89C765"/>
      <rgbColor rgb="FF92D050"/>
      <rgbColor rgb="FFFFC000"/>
      <rgbColor rgb="FFFF9900"/>
      <rgbColor rgb="FFEF413D"/>
      <rgbColor rgb="FF666699"/>
      <rgbColor rgb="FF6AA84F"/>
      <rgbColor rgb="FF0D1F63"/>
      <rgbColor rgb="FF62A73B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785402</xdr:colOff>
      <xdr:row>35</xdr:row>
      <xdr:rowOff>126720</xdr:rowOff>
    </xdr:to>
    <xdr:sp macro="" textlink="">
      <xdr:nvSpPr>
        <xdr:cNvPr id="2" name="CustomShape 1" hidden="1"/>
        <xdr:cNvSpPr/>
      </xdr:nvSpPr>
      <xdr:spPr>
        <a:xfrm>
          <a:off x="0" y="0"/>
          <a:ext cx="6408360" cy="646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785402</xdr:colOff>
      <xdr:row>35</xdr:row>
      <xdr:rowOff>126720</xdr:rowOff>
    </xdr:to>
    <xdr:sp macro="" textlink="">
      <xdr:nvSpPr>
        <xdr:cNvPr id="3" name="CustomShape 1" hidden="1"/>
        <xdr:cNvSpPr/>
      </xdr:nvSpPr>
      <xdr:spPr>
        <a:xfrm>
          <a:off x="0" y="0"/>
          <a:ext cx="6408360" cy="646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785402</xdr:colOff>
      <xdr:row>35</xdr:row>
      <xdr:rowOff>126720</xdr:rowOff>
    </xdr:to>
    <xdr:sp macro="" textlink="">
      <xdr:nvSpPr>
        <xdr:cNvPr id="4" name="CustomShape 1" hidden="1"/>
        <xdr:cNvSpPr/>
      </xdr:nvSpPr>
      <xdr:spPr>
        <a:xfrm>
          <a:off x="0" y="0"/>
          <a:ext cx="6408360" cy="6460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127000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127000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127000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792836</xdr:colOff>
      <xdr:row>35</xdr:row>
      <xdr:rowOff>126720</xdr:rowOff>
    </xdr:to>
    <xdr:sp macro="" textlink="">
      <xdr:nvSpPr>
        <xdr:cNvPr id="8" name="CustomShape 1" hidden="1"/>
        <xdr:cNvSpPr/>
      </xdr:nvSpPr>
      <xdr:spPr>
        <a:xfrm>
          <a:off x="0" y="0"/>
          <a:ext cx="6344324" cy="634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792836</xdr:colOff>
      <xdr:row>35</xdr:row>
      <xdr:rowOff>126720</xdr:rowOff>
    </xdr:to>
    <xdr:sp macro="" textlink="">
      <xdr:nvSpPr>
        <xdr:cNvPr id="9" name="CustomShape 1" hidden="1"/>
        <xdr:cNvSpPr/>
      </xdr:nvSpPr>
      <xdr:spPr>
        <a:xfrm>
          <a:off x="0" y="0"/>
          <a:ext cx="6344324" cy="634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792836</xdr:colOff>
      <xdr:row>35</xdr:row>
      <xdr:rowOff>126720</xdr:rowOff>
    </xdr:to>
    <xdr:sp macro="" textlink="">
      <xdr:nvSpPr>
        <xdr:cNvPr id="10" name="CustomShape 1" hidden="1"/>
        <xdr:cNvSpPr/>
      </xdr:nvSpPr>
      <xdr:spPr>
        <a:xfrm>
          <a:off x="0" y="0"/>
          <a:ext cx="6344324" cy="634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31750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31750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31750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38100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38100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35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00"/>
  <sheetViews>
    <sheetView zoomScale="80" zoomScaleNormal="80" workbookViewId="0">
      <selection activeCell="E31" sqref="E31"/>
    </sheetView>
  </sheetViews>
  <sheetFormatPr defaultRowHeight="15" x14ac:dyDescent="0.25"/>
  <cols>
    <col min="1" max="1" width="34.28515625" bestFit="1" customWidth="1"/>
    <col min="2" max="2" width="8.5703125" customWidth="1"/>
    <col min="3" max="3" width="22.5703125" customWidth="1"/>
    <col min="4" max="4" width="16.140625" customWidth="1"/>
    <col min="5" max="5" width="13.140625" customWidth="1"/>
    <col min="6" max="6" width="13.5703125" customWidth="1"/>
    <col min="7" max="7" width="14.85546875" customWidth="1"/>
    <col min="8" max="21" width="19.7109375" customWidth="1"/>
    <col min="22" max="22" width="23.42578125" customWidth="1"/>
    <col min="23" max="28" width="19.7109375" customWidth="1"/>
    <col min="29" max="29" width="27.28515625" customWidth="1"/>
    <col min="30" max="30" width="10.5703125" customWidth="1"/>
    <col min="31" max="31" width="15" customWidth="1"/>
    <col min="32" max="32" width="14.85546875" customWidth="1"/>
    <col min="33" max="33" width="19.7109375" customWidth="1"/>
    <col min="34" max="35" width="8.5703125" customWidth="1"/>
    <col min="36" max="36" width="17.28515625" customWidth="1"/>
    <col min="37" max="38" width="8.5703125" customWidth="1"/>
    <col min="39" max="39" width="15.7109375" customWidth="1"/>
    <col min="40" max="46" width="8.5703125" customWidth="1"/>
    <col min="47" max="47" width="17.28515625" customWidth="1"/>
    <col min="48" max="48" width="16.42578125" customWidth="1"/>
    <col min="49" max="51" width="8.5703125" customWidth="1"/>
    <col min="52" max="52" width="13.140625" customWidth="1"/>
    <col min="53" max="53" width="8.5703125" customWidth="1"/>
    <col min="54" max="54" width="21.28515625" customWidth="1"/>
    <col min="55" max="1020" width="14.42578125" customWidth="1"/>
  </cols>
  <sheetData>
    <row r="1" spans="1:54" ht="14.25" customHeight="1" x14ac:dyDescent="0.3">
      <c r="A1" t="s">
        <v>309</v>
      </c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 t="s">
        <v>1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1" t="s">
        <v>2</v>
      </c>
    </row>
    <row r="2" spans="1:54" ht="14.25" customHeight="1" x14ac:dyDescent="0.25">
      <c r="A2" s="2"/>
      <c r="B2" s="3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5" t="s">
        <v>29</v>
      </c>
      <c r="AD2" s="5" t="s">
        <v>30</v>
      </c>
      <c r="AE2" s="5" t="s">
        <v>31</v>
      </c>
      <c r="AF2" s="5" t="s">
        <v>7</v>
      </c>
      <c r="AG2" s="5" t="s">
        <v>8</v>
      </c>
      <c r="AH2" s="5" t="s">
        <v>9</v>
      </c>
      <c r="AI2" s="5" t="s">
        <v>10</v>
      </c>
      <c r="AJ2" s="5" t="s">
        <v>32</v>
      </c>
      <c r="AK2" s="5" t="s">
        <v>12</v>
      </c>
      <c r="AL2" s="5" t="s">
        <v>13</v>
      </c>
      <c r="AM2" s="5" t="s">
        <v>14</v>
      </c>
      <c r="AN2" s="5" t="s">
        <v>15</v>
      </c>
      <c r="AO2" s="5" t="s">
        <v>16</v>
      </c>
      <c r="AP2" s="5" t="s">
        <v>17</v>
      </c>
      <c r="AQ2" s="5" t="s">
        <v>18</v>
      </c>
      <c r="AR2" s="5" t="s">
        <v>19</v>
      </c>
      <c r="AS2" s="5" t="s">
        <v>20</v>
      </c>
      <c r="AT2" s="5" t="s">
        <v>33</v>
      </c>
      <c r="AU2" s="5" t="s">
        <v>34</v>
      </c>
      <c r="AV2" s="5" t="s">
        <v>23</v>
      </c>
      <c r="AW2" s="5" t="s">
        <v>24</v>
      </c>
      <c r="AX2" s="5" t="s">
        <v>25</v>
      </c>
      <c r="AY2" s="5" t="s">
        <v>26</v>
      </c>
      <c r="AZ2" s="5" t="s">
        <v>27</v>
      </c>
      <c r="BA2" s="5" t="s">
        <v>28</v>
      </c>
      <c r="BB2" s="3"/>
    </row>
    <row r="3" spans="1:54" ht="14.25" customHeight="1" x14ac:dyDescent="0.25">
      <c r="A3" s="6">
        <v>1</v>
      </c>
      <c r="B3" s="7" t="s">
        <v>35</v>
      </c>
      <c r="C3" s="7">
        <v>39</v>
      </c>
      <c r="D3" s="7" t="s">
        <v>311</v>
      </c>
      <c r="E3" s="7" t="s">
        <v>37</v>
      </c>
      <c r="F3" s="7">
        <v>13</v>
      </c>
      <c r="G3" s="7" t="s">
        <v>38</v>
      </c>
      <c r="H3" s="7" t="s">
        <v>39</v>
      </c>
      <c r="I3" s="7" t="s">
        <v>40</v>
      </c>
      <c r="J3" s="7">
        <v>99</v>
      </c>
      <c r="K3" s="7">
        <v>85</v>
      </c>
      <c r="L3" s="7"/>
      <c r="M3" s="7"/>
      <c r="N3" s="7"/>
      <c r="O3" s="7"/>
      <c r="P3" s="7"/>
      <c r="Q3" s="7">
        <v>132</v>
      </c>
      <c r="R3" s="7" t="s">
        <v>41</v>
      </c>
      <c r="S3" s="7">
        <v>29</v>
      </c>
      <c r="T3" s="7">
        <v>1540</v>
      </c>
      <c r="U3" s="7">
        <v>454</v>
      </c>
      <c r="V3" s="7" t="s">
        <v>42</v>
      </c>
      <c r="W3" s="7" t="s">
        <v>43</v>
      </c>
      <c r="X3" s="7"/>
      <c r="Y3" s="7">
        <v>1.4</v>
      </c>
      <c r="Z3" s="7" t="s">
        <v>44</v>
      </c>
      <c r="AA3" s="7" t="s">
        <v>45</v>
      </c>
      <c r="AB3" s="7">
        <v>78</v>
      </c>
      <c r="AC3" s="7">
        <v>6</v>
      </c>
      <c r="AD3" s="7" t="s">
        <v>46</v>
      </c>
      <c r="AE3" s="7">
        <v>25</v>
      </c>
      <c r="AF3" s="7">
        <v>1</v>
      </c>
      <c r="AG3" s="7" t="s">
        <v>39</v>
      </c>
      <c r="AH3" s="7" t="s">
        <v>47</v>
      </c>
      <c r="AI3" s="7">
        <v>93</v>
      </c>
      <c r="AJ3" s="7">
        <v>88</v>
      </c>
      <c r="AK3" s="7" t="s">
        <v>48</v>
      </c>
      <c r="AL3" s="7" t="s">
        <v>49</v>
      </c>
      <c r="AM3" s="7"/>
      <c r="AN3" s="7"/>
      <c r="AO3" s="7"/>
      <c r="AP3" s="7">
        <v>133</v>
      </c>
      <c r="AQ3" s="7" t="s">
        <v>50</v>
      </c>
      <c r="AR3" s="7">
        <v>772</v>
      </c>
      <c r="AS3" s="7">
        <v>5144</v>
      </c>
      <c r="AT3" s="7">
        <v>1290</v>
      </c>
      <c r="AU3" s="7" t="s">
        <v>51</v>
      </c>
      <c r="AV3" s="7" t="s">
        <v>52</v>
      </c>
      <c r="AW3" s="7"/>
      <c r="AX3" s="7" t="s">
        <v>39</v>
      </c>
      <c r="AY3" s="7" t="s">
        <v>39</v>
      </c>
      <c r="AZ3" s="7" t="s">
        <v>53</v>
      </c>
      <c r="BA3" s="7">
        <v>182</v>
      </c>
      <c r="BB3" s="7"/>
    </row>
    <row r="4" spans="1:54" ht="14.25" customHeight="1" x14ac:dyDescent="0.25">
      <c r="A4" s="8">
        <v>2</v>
      </c>
      <c r="B4" s="7" t="s">
        <v>54</v>
      </c>
      <c r="C4" s="7">
        <v>36</v>
      </c>
      <c r="D4" s="7" t="s">
        <v>311</v>
      </c>
      <c r="E4" s="7" t="s">
        <v>56</v>
      </c>
      <c r="F4" s="7">
        <v>10</v>
      </c>
      <c r="G4" s="7" t="s">
        <v>57</v>
      </c>
      <c r="H4" s="7" t="s">
        <v>58</v>
      </c>
      <c r="I4" s="7" t="s">
        <v>59</v>
      </c>
      <c r="J4" s="7"/>
      <c r="K4" s="7">
        <v>85</v>
      </c>
      <c r="L4" s="7"/>
      <c r="M4" s="7"/>
      <c r="N4" s="7">
        <v>139</v>
      </c>
      <c r="O4" s="7">
        <v>56</v>
      </c>
      <c r="P4" s="7">
        <v>61</v>
      </c>
      <c r="Q4" s="7">
        <v>135</v>
      </c>
      <c r="R4" s="7" t="s">
        <v>60</v>
      </c>
      <c r="S4" s="7">
        <v>327</v>
      </c>
      <c r="T4" s="7">
        <v>1459</v>
      </c>
      <c r="U4" s="7">
        <v>680</v>
      </c>
      <c r="V4" s="7" t="s">
        <v>61</v>
      </c>
      <c r="W4" s="7"/>
      <c r="X4" s="7"/>
      <c r="Y4" s="7" t="s">
        <v>62</v>
      </c>
      <c r="Z4" s="7" t="s">
        <v>63</v>
      </c>
      <c r="AA4" s="7"/>
      <c r="AB4" s="7">
        <v>59</v>
      </c>
      <c r="AC4" s="7">
        <v>4</v>
      </c>
      <c r="AD4" s="7">
        <v>20</v>
      </c>
      <c r="AE4" s="7">
        <v>20</v>
      </c>
      <c r="AF4" s="7" t="s">
        <v>57</v>
      </c>
      <c r="AG4" s="7" t="s">
        <v>58</v>
      </c>
      <c r="AH4" s="7"/>
      <c r="AI4" s="7"/>
      <c r="AJ4" s="7">
        <v>93</v>
      </c>
      <c r="AK4" s="7"/>
      <c r="AL4" s="7"/>
      <c r="AM4" s="7"/>
      <c r="AN4" s="7"/>
      <c r="AO4" s="7"/>
      <c r="AP4" s="7">
        <v>140</v>
      </c>
      <c r="AQ4" s="7" t="s">
        <v>64</v>
      </c>
      <c r="AR4" s="7">
        <v>911</v>
      </c>
      <c r="AS4" s="9">
        <v>939</v>
      </c>
      <c r="AT4" s="7">
        <v>582</v>
      </c>
      <c r="AU4" s="10" t="s">
        <v>65</v>
      </c>
      <c r="AV4" s="7" t="s">
        <v>66</v>
      </c>
      <c r="AW4" s="7"/>
      <c r="AX4" s="7"/>
      <c r="AY4" s="7"/>
      <c r="AZ4" s="7"/>
      <c r="BA4" s="7"/>
      <c r="BB4" s="7"/>
    </row>
    <row r="5" spans="1:54" ht="14.25" customHeight="1" x14ac:dyDescent="0.25">
      <c r="A5" s="11">
        <v>3</v>
      </c>
      <c r="B5" s="7" t="s">
        <v>35</v>
      </c>
      <c r="C5" s="7">
        <v>35</v>
      </c>
      <c r="D5" s="7" t="s">
        <v>311</v>
      </c>
      <c r="E5" s="7" t="s">
        <v>68</v>
      </c>
      <c r="F5" s="7">
        <v>5</v>
      </c>
      <c r="G5" s="7" t="s">
        <v>69</v>
      </c>
      <c r="H5" s="7" t="s">
        <v>58</v>
      </c>
      <c r="I5" s="7" t="s">
        <v>70</v>
      </c>
      <c r="J5" s="7">
        <v>105</v>
      </c>
      <c r="K5" s="7">
        <v>101</v>
      </c>
      <c r="L5" s="7">
        <v>19</v>
      </c>
      <c r="M5" s="7" t="s">
        <v>71</v>
      </c>
      <c r="N5" s="7">
        <v>310</v>
      </c>
      <c r="O5" s="7">
        <v>69</v>
      </c>
      <c r="P5" s="7">
        <v>135</v>
      </c>
      <c r="Q5" s="7">
        <v>136</v>
      </c>
      <c r="R5" s="7" t="s">
        <v>50</v>
      </c>
      <c r="S5" s="7">
        <v>9</v>
      </c>
      <c r="T5" s="7">
        <v>122</v>
      </c>
      <c r="U5" s="7" t="s">
        <v>72</v>
      </c>
      <c r="V5" s="7" t="s">
        <v>73</v>
      </c>
      <c r="W5" s="7" t="s">
        <v>74</v>
      </c>
      <c r="X5" s="7"/>
      <c r="Y5" s="7"/>
      <c r="Z5" s="7"/>
      <c r="AA5" s="7"/>
      <c r="AB5" s="7"/>
      <c r="AC5" s="7">
        <v>67</v>
      </c>
      <c r="AD5" s="7">
        <v>20</v>
      </c>
      <c r="AE5" s="7">
        <v>20</v>
      </c>
      <c r="AF5" s="12" t="s">
        <v>69</v>
      </c>
      <c r="AG5" s="7" t="s">
        <v>58</v>
      </c>
      <c r="AH5" s="7">
        <v>30</v>
      </c>
      <c r="AI5" s="7">
        <v>92</v>
      </c>
      <c r="AJ5" s="7">
        <v>85</v>
      </c>
      <c r="AK5" s="7"/>
      <c r="AL5" s="7"/>
      <c r="AM5" s="7">
        <v>156</v>
      </c>
      <c r="AN5" s="7">
        <v>84</v>
      </c>
      <c r="AO5" s="7">
        <v>243</v>
      </c>
      <c r="AP5" s="7">
        <v>138</v>
      </c>
      <c r="AQ5" s="7">
        <v>4</v>
      </c>
      <c r="AR5" s="7" t="s">
        <v>75</v>
      </c>
      <c r="AS5" s="7">
        <v>87</v>
      </c>
      <c r="AT5" s="7">
        <v>1.91</v>
      </c>
      <c r="AU5" s="7">
        <v>15.3</v>
      </c>
      <c r="AV5" s="7">
        <v>1.5</v>
      </c>
      <c r="AW5" s="7"/>
      <c r="AX5" s="7"/>
      <c r="AY5" s="7"/>
      <c r="AZ5" s="7"/>
      <c r="BA5" s="7"/>
      <c r="BB5" s="7"/>
    </row>
    <row r="6" spans="1:54" ht="14.25" customHeight="1" x14ac:dyDescent="0.25">
      <c r="A6" s="11">
        <v>4</v>
      </c>
      <c r="B6" s="7" t="s">
        <v>35</v>
      </c>
      <c r="C6" s="7"/>
      <c r="D6" s="7" t="s">
        <v>311</v>
      </c>
      <c r="E6" s="7">
        <v>0.25</v>
      </c>
      <c r="F6" s="7" t="s">
        <v>76</v>
      </c>
      <c r="G6" s="7" t="s">
        <v>77</v>
      </c>
      <c r="H6" s="7" t="s">
        <v>58</v>
      </c>
      <c r="I6" s="7" t="s">
        <v>78</v>
      </c>
      <c r="J6" s="7">
        <v>95</v>
      </c>
      <c r="K6" s="7">
        <v>81</v>
      </c>
      <c r="L6" s="7"/>
      <c r="M6" s="7"/>
      <c r="N6" s="7"/>
      <c r="O6" s="7"/>
      <c r="P6" s="7"/>
      <c r="Q6" s="7">
        <v>141</v>
      </c>
      <c r="R6" s="7" t="s">
        <v>50</v>
      </c>
      <c r="S6" s="7">
        <v>70</v>
      </c>
      <c r="T6" s="7">
        <v>121</v>
      </c>
      <c r="U6" s="7" t="s">
        <v>79</v>
      </c>
      <c r="V6" s="7">
        <v>16</v>
      </c>
      <c r="W6" s="7">
        <v>4</v>
      </c>
      <c r="X6" s="7"/>
      <c r="Y6" s="7" t="s">
        <v>80</v>
      </c>
      <c r="Z6" s="7" t="s">
        <v>81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14.25" customHeight="1" x14ac:dyDescent="0.25">
      <c r="A7" s="8">
        <v>5</v>
      </c>
      <c r="B7" s="7" t="s">
        <v>54</v>
      </c>
      <c r="C7" s="7">
        <v>27</v>
      </c>
      <c r="D7" s="7" t="s">
        <v>314</v>
      </c>
      <c r="E7" s="7">
        <v>20</v>
      </c>
      <c r="F7" s="7">
        <v>20</v>
      </c>
      <c r="G7" s="7" t="s">
        <v>57</v>
      </c>
      <c r="H7" s="7" t="s">
        <v>58</v>
      </c>
      <c r="I7" s="7" t="s">
        <v>83</v>
      </c>
      <c r="J7" s="13"/>
      <c r="K7" s="7">
        <v>68</v>
      </c>
      <c r="L7" s="7"/>
      <c r="M7" s="7"/>
      <c r="N7" s="7">
        <v>206</v>
      </c>
      <c r="O7" s="7">
        <v>89</v>
      </c>
      <c r="P7" s="7">
        <v>72</v>
      </c>
      <c r="Q7" s="7">
        <v>141</v>
      </c>
      <c r="R7" s="7" t="s">
        <v>64</v>
      </c>
      <c r="S7" s="7"/>
      <c r="T7" s="7" t="s">
        <v>84</v>
      </c>
      <c r="U7" s="7">
        <v>482</v>
      </c>
      <c r="V7" s="7" t="s">
        <v>85</v>
      </c>
      <c r="W7" s="7" t="s">
        <v>86</v>
      </c>
      <c r="X7" s="7"/>
      <c r="Y7" s="7">
        <v>12</v>
      </c>
      <c r="Z7" s="7" t="s">
        <v>87</v>
      </c>
      <c r="AA7" s="7" t="s">
        <v>88</v>
      </c>
      <c r="AB7" s="7">
        <v>298</v>
      </c>
      <c r="AC7" s="7">
        <v>90</v>
      </c>
      <c r="AD7" s="7">
        <v>20</v>
      </c>
      <c r="AE7" s="7">
        <v>20</v>
      </c>
      <c r="AF7" s="7"/>
      <c r="AG7" s="7">
        <v>0</v>
      </c>
      <c r="AH7" s="7" t="s">
        <v>89</v>
      </c>
      <c r="AI7" s="7">
        <v>83</v>
      </c>
      <c r="AJ7" s="7">
        <v>86</v>
      </c>
      <c r="AK7" s="7"/>
      <c r="AL7" s="7"/>
      <c r="AM7" s="7"/>
      <c r="AN7" s="7"/>
      <c r="AO7" s="7"/>
      <c r="AP7" s="7">
        <v>141</v>
      </c>
      <c r="AQ7" s="7" t="s">
        <v>90</v>
      </c>
      <c r="AR7" s="7">
        <v>210</v>
      </c>
      <c r="AS7" s="7" t="s">
        <v>91</v>
      </c>
      <c r="AT7" s="7" t="s">
        <v>92</v>
      </c>
      <c r="AU7" s="7" t="s">
        <v>93</v>
      </c>
      <c r="AV7" s="7" t="s">
        <v>63</v>
      </c>
      <c r="AW7" s="7"/>
      <c r="AX7" s="7">
        <v>5</v>
      </c>
      <c r="AY7" s="7" t="s">
        <v>41</v>
      </c>
      <c r="AZ7" s="7"/>
      <c r="BA7" s="7">
        <v>109</v>
      </c>
      <c r="BB7" s="7"/>
    </row>
    <row r="8" spans="1:54" ht="14.25" customHeight="1" x14ac:dyDescent="0.25">
      <c r="A8" s="11">
        <v>6</v>
      </c>
      <c r="B8" s="7" t="s">
        <v>35</v>
      </c>
      <c r="C8" s="7">
        <v>40</v>
      </c>
      <c r="D8" s="7" t="s">
        <v>311</v>
      </c>
      <c r="E8" s="7" t="s">
        <v>95</v>
      </c>
      <c r="F8" s="7"/>
      <c r="G8" s="7" t="s">
        <v>57</v>
      </c>
      <c r="H8" s="7" t="s">
        <v>58</v>
      </c>
      <c r="I8" s="7"/>
      <c r="J8" s="13"/>
      <c r="K8" s="7">
        <v>83</v>
      </c>
      <c r="L8" s="7">
        <v>11</v>
      </c>
      <c r="M8" s="7" t="s">
        <v>96</v>
      </c>
      <c r="N8" s="7">
        <v>154</v>
      </c>
      <c r="O8" s="7">
        <v>43</v>
      </c>
      <c r="P8" s="7">
        <v>65</v>
      </c>
      <c r="Q8" s="7">
        <v>136</v>
      </c>
      <c r="R8" s="7" t="s">
        <v>97</v>
      </c>
      <c r="S8" s="7"/>
      <c r="T8" s="7" t="s">
        <v>98</v>
      </c>
      <c r="U8" s="7">
        <v>840</v>
      </c>
      <c r="V8" s="7" t="s">
        <v>99</v>
      </c>
      <c r="W8" s="7" t="s">
        <v>100</v>
      </c>
      <c r="X8" s="7"/>
      <c r="Y8" s="7" t="s">
        <v>101</v>
      </c>
      <c r="Z8" s="7"/>
      <c r="AA8" s="7"/>
      <c r="AB8" s="7"/>
      <c r="AC8" s="7">
        <v>50</v>
      </c>
      <c r="AD8" s="7">
        <v>20</v>
      </c>
      <c r="AE8" s="7">
        <v>20</v>
      </c>
      <c r="AF8" s="7" t="s">
        <v>69</v>
      </c>
      <c r="AG8" s="7" t="s">
        <v>58</v>
      </c>
      <c r="AH8" s="7"/>
      <c r="AI8" s="7"/>
      <c r="AJ8" s="7">
        <v>85</v>
      </c>
      <c r="AK8" s="7" t="s">
        <v>50</v>
      </c>
      <c r="AL8" s="7" t="s">
        <v>102</v>
      </c>
      <c r="AM8" s="7">
        <v>164</v>
      </c>
      <c r="AN8" s="7">
        <v>41</v>
      </c>
      <c r="AO8" s="7">
        <v>95</v>
      </c>
      <c r="AP8" s="7">
        <v>139</v>
      </c>
      <c r="AQ8" s="7" t="s">
        <v>103</v>
      </c>
      <c r="AR8" s="7"/>
      <c r="AS8" s="7" t="s">
        <v>104</v>
      </c>
      <c r="AT8" s="7">
        <v>468</v>
      </c>
      <c r="AU8" s="7" t="s">
        <v>105</v>
      </c>
      <c r="AV8" s="7" t="s">
        <v>106</v>
      </c>
      <c r="AW8" s="7"/>
      <c r="AX8" s="7" t="s">
        <v>107</v>
      </c>
      <c r="AY8" s="7" t="s">
        <v>103</v>
      </c>
      <c r="AZ8" s="7"/>
      <c r="BA8" s="7"/>
      <c r="BB8" s="7"/>
    </row>
    <row r="9" spans="1:54" ht="14.25" customHeight="1" x14ac:dyDescent="0.25">
      <c r="A9" s="11">
        <v>7</v>
      </c>
      <c r="B9" s="7" t="s">
        <v>54</v>
      </c>
      <c r="C9" s="7"/>
      <c r="D9" s="7" t="s">
        <v>314</v>
      </c>
      <c r="E9" s="7" t="s">
        <v>109</v>
      </c>
      <c r="F9" s="7">
        <v>40</v>
      </c>
      <c r="G9" s="7"/>
      <c r="H9" s="7">
        <v>0</v>
      </c>
      <c r="I9" s="7">
        <v>40.200000000000003</v>
      </c>
      <c r="J9" s="7">
        <v>120</v>
      </c>
      <c r="K9" s="7">
        <v>90</v>
      </c>
      <c r="L9" s="7" t="s">
        <v>110</v>
      </c>
      <c r="M9" s="7" t="s">
        <v>111</v>
      </c>
      <c r="N9" s="7">
        <v>205</v>
      </c>
      <c r="O9" s="7">
        <v>64</v>
      </c>
      <c r="P9" s="7">
        <v>136</v>
      </c>
      <c r="Q9" s="7">
        <v>139</v>
      </c>
      <c r="R9" s="7" t="s">
        <v>90</v>
      </c>
      <c r="S9" s="7" t="s">
        <v>112</v>
      </c>
      <c r="T9" s="7"/>
      <c r="U9" s="7">
        <v>349</v>
      </c>
      <c r="V9" s="7" t="s">
        <v>113</v>
      </c>
      <c r="W9" s="7" t="s">
        <v>114</v>
      </c>
      <c r="X9" s="7"/>
      <c r="Y9" s="7" t="s">
        <v>115</v>
      </c>
      <c r="Z9" s="7" t="s">
        <v>116</v>
      </c>
      <c r="AA9" s="7" t="s">
        <v>117</v>
      </c>
      <c r="AB9" s="7">
        <v>655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4.25" customHeight="1" x14ac:dyDescent="0.25">
      <c r="A10" s="11">
        <v>8</v>
      </c>
      <c r="B10" s="7" t="s">
        <v>35</v>
      </c>
      <c r="C10" s="7"/>
      <c r="D10" s="7" t="s">
        <v>311</v>
      </c>
      <c r="E10" s="7">
        <v>375</v>
      </c>
      <c r="F10" s="7">
        <v>10</v>
      </c>
      <c r="G10" s="7" t="s">
        <v>57</v>
      </c>
      <c r="H10" s="7" t="s">
        <v>58</v>
      </c>
      <c r="I10" s="7"/>
      <c r="J10" s="13"/>
      <c r="K10" s="7">
        <v>81</v>
      </c>
      <c r="L10" s="7" t="s">
        <v>62</v>
      </c>
      <c r="M10" s="7" t="s">
        <v>118</v>
      </c>
      <c r="N10" s="7">
        <v>160</v>
      </c>
      <c r="O10" s="7">
        <v>51</v>
      </c>
      <c r="P10" s="7">
        <v>66</v>
      </c>
      <c r="Q10" s="7">
        <v>138</v>
      </c>
      <c r="R10" s="7" t="s">
        <v>90</v>
      </c>
      <c r="S10" s="7">
        <v>346</v>
      </c>
      <c r="T10" s="7" t="s">
        <v>119</v>
      </c>
      <c r="U10" s="7">
        <v>227</v>
      </c>
      <c r="V10" s="7" t="s">
        <v>120</v>
      </c>
      <c r="W10" s="7" t="s">
        <v>121</v>
      </c>
      <c r="X10" s="7" t="s">
        <v>122</v>
      </c>
      <c r="Y10" s="7" t="s">
        <v>63</v>
      </c>
      <c r="Z10" s="7" t="s">
        <v>123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4.25" customHeight="1" x14ac:dyDescent="0.25">
      <c r="A11" s="8">
        <v>9</v>
      </c>
      <c r="B11" s="7" t="s">
        <v>35</v>
      </c>
      <c r="C11" s="7">
        <v>22</v>
      </c>
      <c r="D11" s="7" t="s">
        <v>311</v>
      </c>
      <c r="E11" s="7">
        <v>0.5</v>
      </c>
      <c r="F11" s="7">
        <v>13</v>
      </c>
      <c r="G11" s="7" t="s">
        <v>38</v>
      </c>
      <c r="H11" s="7" t="s">
        <v>58</v>
      </c>
      <c r="I11" s="7" t="s">
        <v>125</v>
      </c>
      <c r="J11" s="7">
        <v>80</v>
      </c>
      <c r="K11" s="7">
        <v>77</v>
      </c>
      <c r="L11" s="7" t="s">
        <v>126</v>
      </c>
      <c r="M11" s="7" t="s">
        <v>127</v>
      </c>
      <c r="N11" s="7">
        <v>183</v>
      </c>
      <c r="O11" s="7">
        <v>56</v>
      </c>
      <c r="P11" s="7">
        <v>86</v>
      </c>
      <c r="Q11" s="7">
        <v>140</v>
      </c>
      <c r="R11" s="7" t="s">
        <v>128</v>
      </c>
      <c r="S11" s="7">
        <v>18</v>
      </c>
      <c r="T11" s="7">
        <v>176</v>
      </c>
      <c r="U11" s="7" t="s">
        <v>129</v>
      </c>
      <c r="V11" s="7" t="s">
        <v>130</v>
      </c>
      <c r="W11" s="7" t="s">
        <v>131</v>
      </c>
      <c r="X11" s="7"/>
      <c r="Y11" s="7"/>
      <c r="Z11" s="7"/>
      <c r="AA11" s="7"/>
      <c r="AB11" s="7"/>
      <c r="AC11" s="7">
        <v>31</v>
      </c>
      <c r="AD11" s="7">
        <v>20</v>
      </c>
      <c r="AE11" s="7">
        <v>20</v>
      </c>
      <c r="AF11" s="7" t="s">
        <v>57</v>
      </c>
      <c r="AG11" s="7" t="s">
        <v>58</v>
      </c>
      <c r="AH11" s="7" t="s">
        <v>132</v>
      </c>
      <c r="AI11" s="7"/>
      <c r="AJ11" s="7">
        <v>83</v>
      </c>
      <c r="AK11" s="7"/>
      <c r="AL11" s="7"/>
      <c r="AM11" s="7"/>
      <c r="AN11" s="7"/>
      <c r="AO11" s="7"/>
      <c r="AP11" s="7">
        <v>137</v>
      </c>
      <c r="AQ11" s="7" t="s">
        <v>90</v>
      </c>
      <c r="AR11" s="7">
        <v>1235</v>
      </c>
      <c r="AS11" s="7">
        <v>331</v>
      </c>
      <c r="AT11" s="7" t="s">
        <v>133</v>
      </c>
      <c r="AU11" s="7" t="s">
        <v>134</v>
      </c>
      <c r="AV11" s="7" t="s">
        <v>135</v>
      </c>
      <c r="AW11" s="7"/>
      <c r="AX11" s="7" t="s">
        <v>136</v>
      </c>
      <c r="AY11" s="7" t="s">
        <v>137</v>
      </c>
      <c r="AZ11" s="7"/>
      <c r="BA11" s="7">
        <v>86</v>
      </c>
      <c r="BB11" s="7"/>
    </row>
    <row r="12" spans="1:54" ht="14.25" customHeight="1" x14ac:dyDescent="0.25">
      <c r="A12" s="8">
        <v>10</v>
      </c>
      <c r="B12" s="7" t="s">
        <v>35</v>
      </c>
      <c r="C12" s="7">
        <v>37</v>
      </c>
      <c r="D12" s="7" t="s">
        <v>315</v>
      </c>
      <c r="E12" s="7" t="s">
        <v>139</v>
      </c>
      <c r="F12" s="7">
        <v>25</v>
      </c>
      <c r="G12" s="7" t="s">
        <v>140</v>
      </c>
      <c r="H12" s="7" t="s">
        <v>141</v>
      </c>
      <c r="I12" s="7"/>
      <c r="J12" s="7">
        <v>102</v>
      </c>
      <c r="K12" s="7">
        <v>81</v>
      </c>
      <c r="L12" s="7"/>
      <c r="M12" s="7"/>
      <c r="N12" s="7"/>
      <c r="O12" s="7"/>
      <c r="P12" s="7"/>
      <c r="Q12" s="7">
        <v>137</v>
      </c>
      <c r="R12" s="7" t="s">
        <v>128</v>
      </c>
      <c r="S12" s="7">
        <v>1160</v>
      </c>
      <c r="T12" s="7" t="s">
        <v>142</v>
      </c>
      <c r="U12" s="7">
        <v>340</v>
      </c>
      <c r="V12" s="7" t="s">
        <v>143</v>
      </c>
      <c r="W12" s="7" t="s">
        <v>144</v>
      </c>
      <c r="X12" s="7"/>
      <c r="Y12" s="7"/>
      <c r="Z12" s="7"/>
      <c r="AA12" s="7"/>
      <c r="AB12" s="7"/>
      <c r="AC12" s="7">
        <v>4</v>
      </c>
      <c r="AD12" s="7" t="s">
        <v>46</v>
      </c>
      <c r="AE12" s="7">
        <v>25</v>
      </c>
      <c r="AF12" s="7" t="s">
        <v>145</v>
      </c>
      <c r="AG12" s="7" t="s">
        <v>141</v>
      </c>
      <c r="AH12" s="7"/>
      <c r="AI12" s="7">
        <v>97</v>
      </c>
      <c r="AJ12" s="7">
        <v>90</v>
      </c>
      <c r="AK12" s="7"/>
      <c r="AL12" s="7"/>
      <c r="AM12" s="7">
        <v>179</v>
      </c>
      <c r="AN12" s="7">
        <v>48</v>
      </c>
      <c r="AO12" s="7">
        <v>82</v>
      </c>
      <c r="AP12" s="7">
        <v>141</v>
      </c>
      <c r="AQ12" s="7">
        <v>5</v>
      </c>
      <c r="AR12" s="7">
        <v>536</v>
      </c>
      <c r="AS12" s="7">
        <v>149</v>
      </c>
      <c r="AT12" s="7">
        <v>162</v>
      </c>
      <c r="AU12" s="7">
        <v>9</v>
      </c>
      <c r="AV12" s="7">
        <v>20</v>
      </c>
      <c r="AW12" s="7"/>
      <c r="AX12" s="7"/>
      <c r="AY12" s="7"/>
      <c r="AZ12" s="7"/>
      <c r="BA12" s="7"/>
      <c r="BB12" s="7"/>
    </row>
    <row r="13" spans="1:54" ht="14.25" customHeight="1" x14ac:dyDescent="0.25">
      <c r="A13" s="8">
        <v>11</v>
      </c>
      <c r="B13" s="7" t="s">
        <v>54</v>
      </c>
      <c r="C13" s="7">
        <v>50</v>
      </c>
      <c r="D13" s="7" t="s">
        <v>311</v>
      </c>
      <c r="E13" s="7" t="s">
        <v>146</v>
      </c>
      <c r="F13" s="7">
        <v>13</v>
      </c>
      <c r="G13" s="7"/>
      <c r="H13" s="7">
        <v>0</v>
      </c>
      <c r="I13" s="7">
        <v>35</v>
      </c>
      <c r="J13" s="7">
        <v>112</v>
      </c>
      <c r="K13" s="7">
        <v>92</v>
      </c>
      <c r="L13" s="7"/>
      <c r="M13" s="7"/>
      <c r="N13" s="7"/>
      <c r="O13" s="7"/>
      <c r="P13" s="7"/>
      <c r="Q13" s="7">
        <v>140</v>
      </c>
      <c r="R13" s="7" t="s">
        <v>90</v>
      </c>
      <c r="S13" s="7" t="s">
        <v>147</v>
      </c>
      <c r="T13" s="7" t="s">
        <v>148</v>
      </c>
      <c r="U13" s="7">
        <v>159</v>
      </c>
      <c r="V13" s="7" t="s">
        <v>149</v>
      </c>
      <c r="W13" s="7"/>
      <c r="X13" s="7"/>
      <c r="Y13" s="7" t="s">
        <v>150</v>
      </c>
      <c r="Z13" s="7" t="s">
        <v>151</v>
      </c>
      <c r="AA13" s="7"/>
      <c r="AB13" s="7"/>
      <c r="AC13" s="7">
        <v>48</v>
      </c>
      <c r="AD13" s="7">
        <v>20</v>
      </c>
      <c r="AE13" s="7">
        <v>20</v>
      </c>
      <c r="AF13" s="7"/>
      <c r="AG13" s="7">
        <v>0</v>
      </c>
      <c r="AH13" s="7" t="s">
        <v>152</v>
      </c>
      <c r="AI13" s="7">
        <v>116</v>
      </c>
      <c r="AJ13" s="7">
        <v>74</v>
      </c>
      <c r="AK13" s="7">
        <v>8</v>
      </c>
      <c r="AL13" s="7" t="s">
        <v>153</v>
      </c>
      <c r="AM13" s="7">
        <v>158</v>
      </c>
      <c r="AN13" s="7">
        <v>63</v>
      </c>
      <c r="AO13" s="7">
        <v>62</v>
      </c>
      <c r="AP13" s="7">
        <v>142</v>
      </c>
      <c r="AQ13" s="7" t="s">
        <v>90</v>
      </c>
      <c r="AR13" s="7">
        <v>231</v>
      </c>
      <c r="AS13" s="7">
        <v>16</v>
      </c>
      <c r="AT13" s="7">
        <v>517</v>
      </c>
      <c r="AU13" s="7" t="s">
        <v>154</v>
      </c>
      <c r="AV13" s="7" t="s">
        <v>155</v>
      </c>
      <c r="AW13" s="7"/>
      <c r="AX13" s="7"/>
      <c r="AY13" s="7">
        <v>68</v>
      </c>
      <c r="AZ13" s="7"/>
      <c r="BA13" s="7"/>
      <c r="BB13" s="7"/>
    </row>
    <row r="14" spans="1:54" ht="14.25" customHeight="1" x14ac:dyDescent="0.25">
      <c r="A14" s="11">
        <v>12</v>
      </c>
      <c r="B14" s="7" t="s">
        <v>54</v>
      </c>
      <c r="C14" s="7">
        <v>43</v>
      </c>
      <c r="D14" s="7" t="s">
        <v>311</v>
      </c>
      <c r="E14" s="7" t="s">
        <v>146</v>
      </c>
      <c r="F14" s="7">
        <v>13</v>
      </c>
      <c r="G14" s="7" t="s">
        <v>38</v>
      </c>
      <c r="H14" s="7" t="s">
        <v>39</v>
      </c>
      <c r="I14" s="7">
        <v>29</v>
      </c>
      <c r="J14" s="7">
        <v>110</v>
      </c>
      <c r="K14" s="7">
        <v>99</v>
      </c>
      <c r="L14" s="1">
        <v>12</v>
      </c>
      <c r="M14" s="7" t="s">
        <v>157</v>
      </c>
      <c r="N14" s="7">
        <v>236</v>
      </c>
      <c r="O14" s="7">
        <v>75</v>
      </c>
      <c r="P14" s="7">
        <v>72</v>
      </c>
      <c r="Q14" s="7">
        <v>136</v>
      </c>
      <c r="R14" s="7" t="s">
        <v>111</v>
      </c>
      <c r="S14" s="7">
        <v>5</v>
      </c>
      <c r="T14" s="7"/>
      <c r="U14" s="7" t="s">
        <v>158</v>
      </c>
      <c r="V14" s="7">
        <v>0</v>
      </c>
      <c r="W14" s="7">
        <v>0</v>
      </c>
      <c r="X14" s="7">
        <v>63</v>
      </c>
      <c r="Y14" s="7" t="s">
        <v>64</v>
      </c>
      <c r="Z14" s="7" t="s">
        <v>159</v>
      </c>
      <c r="AA14" s="7"/>
      <c r="AB14" s="7">
        <v>223</v>
      </c>
      <c r="AC14" s="7">
        <v>70</v>
      </c>
      <c r="AD14" s="7" t="s">
        <v>46</v>
      </c>
      <c r="AE14" s="7">
        <v>25</v>
      </c>
      <c r="AF14" s="7" t="s">
        <v>160</v>
      </c>
      <c r="AG14" s="7" t="s">
        <v>39</v>
      </c>
      <c r="AH14" s="7">
        <v>30</v>
      </c>
      <c r="AI14" s="7">
        <v>108</v>
      </c>
      <c r="AJ14" s="7">
        <v>87</v>
      </c>
      <c r="AK14" s="7">
        <v>3</v>
      </c>
      <c r="AL14" s="7" t="s">
        <v>161</v>
      </c>
      <c r="AM14" s="7">
        <v>221</v>
      </c>
      <c r="AN14" s="7">
        <v>66</v>
      </c>
      <c r="AO14" s="7">
        <v>108</v>
      </c>
      <c r="AP14" s="7">
        <v>142</v>
      </c>
      <c r="AQ14" s="7" t="s">
        <v>103</v>
      </c>
      <c r="AR14" s="7">
        <v>972</v>
      </c>
      <c r="AS14" s="7">
        <v>34</v>
      </c>
      <c r="AT14" s="7" t="s">
        <v>162</v>
      </c>
      <c r="AU14" s="7" t="s">
        <v>163</v>
      </c>
      <c r="AV14" s="7" t="s">
        <v>164</v>
      </c>
      <c r="AW14" s="7" t="s">
        <v>76</v>
      </c>
      <c r="AX14" s="7" t="s">
        <v>64</v>
      </c>
      <c r="AY14" s="7" t="s">
        <v>41</v>
      </c>
      <c r="AZ14" s="7" t="s">
        <v>165</v>
      </c>
      <c r="BA14" s="7">
        <v>169</v>
      </c>
      <c r="BB14" s="7"/>
    </row>
    <row r="15" spans="1:54" ht="14.25" customHeight="1" x14ac:dyDescent="0.25">
      <c r="A15" s="14">
        <v>13</v>
      </c>
      <c r="B15" s="7" t="s">
        <v>54</v>
      </c>
      <c r="C15" s="7"/>
      <c r="D15" s="7" t="s">
        <v>166</v>
      </c>
      <c r="E15" s="7" t="s">
        <v>167</v>
      </c>
      <c r="F15" s="7">
        <v>10</v>
      </c>
      <c r="G15" s="7" t="s">
        <v>38</v>
      </c>
      <c r="H15" s="7" t="s">
        <v>39</v>
      </c>
      <c r="I15" s="7">
        <v>20</v>
      </c>
      <c r="J15" s="7"/>
      <c r="K15" s="7">
        <v>87</v>
      </c>
      <c r="L15" s="7"/>
      <c r="M15" s="7"/>
      <c r="N15" s="7">
        <v>169</v>
      </c>
      <c r="O15" s="7">
        <v>58</v>
      </c>
      <c r="P15" s="7">
        <v>80</v>
      </c>
      <c r="Q15" s="7">
        <v>139</v>
      </c>
      <c r="R15" s="7" t="s">
        <v>165</v>
      </c>
      <c r="S15" s="7">
        <v>1093</v>
      </c>
      <c r="T15" s="7" t="s">
        <v>168</v>
      </c>
      <c r="U15" s="7" t="s">
        <v>169</v>
      </c>
      <c r="V15" s="7" t="s">
        <v>161</v>
      </c>
      <c r="W15" s="7" t="s">
        <v>170</v>
      </c>
      <c r="X15" s="7"/>
      <c r="Y15" s="7" t="s">
        <v>171</v>
      </c>
      <c r="Z15" s="7" t="s">
        <v>128</v>
      </c>
      <c r="AA15" s="7" t="s">
        <v>172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4.25" customHeight="1" x14ac:dyDescent="0.25">
      <c r="A16" s="8">
        <v>14</v>
      </c>
      <c r="B16" s="7" t="s">
        <v>54</v>
      </c>
      <c r="C16" s="7">
        <v>23</v>
      </c>
      <c r="D16" s="7" t="s">
        <v>311</v>
      </c>
      <c r="E16" s="7" t="s">
        <v>56</v>
      </c>
      <c r="F16" s="7">
        <v>10</v>
      </c>
      <c r="G16" s="7" t="s">
        <v>38</v>
      </c>
      <c r="H16" s="7" t="s">
        <v>39</v>
      </c>
      <c r="I16" s="7" t="s">
        <v>175</v>
      </c>
      <c r="J16" s="7">
        <v>82</v>
      </c>
      <c r="K16" s="7">
        <v>87</v>
      </c>
      <c r="L16" s="7">
        <v>8</v>
      </c>
      <c r="M16" s="7" t="s">
        <v>176</v>
      </c>
      <c r="N16" s="7">
        <v>152</v>
      </c>
      <c r="O16" s="7">
        <v>55</v>
      </c>
      <c r="P16" s="7">
        <v>55</v>
      </c>
      <c r="Q16" s="7">
        <v>136</v>
      </c>
      <c r="R16" s="7" t="s">
        <v>177</v>
      </c>
      <c r="S16" s="7">
        <v>335</v>
      </c>
      <c r="T16" s="7">
        <v>123</v>
      </c>
      <c r="U16" s="7">
        <v>100</v>
      </c>
      <c r="V16" s="7" t="s">
        <v>178</v>
      </c>
      <c r="W16" s="7" t="s">
        <v>179</v>
      </c>
      <c r="X16" s="7"/>
      <c r="Y16" s="7">
        <v>11</v>
      </c>
      <c r="Z16" s="7">
        <v>9</v>
      </c>
      <c r="AA16" s="7">
        <v>15</v>
      </c>
      <c r="AB16" s="7">
        <v>275</v>
      </c>
      <c r="AC16" s="7">
        <v>55</v>
      </c>
      <c r="AD16" s="7" t="s">
        <v>46</v>
      </c>
      <c r="AE16" s="7">
        <v>25</v>
      </c>
      <c r="AF16" s="7" t="s">
        <v>38</v>
      </c>
      <c r="AG16" s="7" t="s">
        <v>39</v>
      </c>
      <c r="AH16" s="7" t="s">
        <v>180</v>
      </c>
      <c r="AI16" s="7">
        <v>73</v>
      </c>
      <c r="AJ16" s="7">
        <v>77</v>
      </c>
      <c r="AK16" s="7" t="s">
        <v>177</v>
      </c>
      <c r="AL16" s="7" t="s">
        <v>181</v>
      </c>
      <c r="AM16" s="7">
        <v>148</v>
      </c>
      <c r="AN16" s="7">
        <v>71</v>
      </c>
      <c r="AO16" s="7">
        <v>82</v>
      </c>
      <c r="AP16" s="7">
        <v>135</v>
      </c>
      <c r="AQ16" s="7" t="s">
        <v>182</v>
      </c>
      <c r="AR16" s="7" t="s">
        <v>183</v>
      </c>
      <c r="AS16" s="7" t="s">
        <v>184</v>
      </c>
      <c r="AT16" s="7" t="s">
        <v>185</v>
      </c>
      <c r="AU16" s="7" t="s">
        <v>118</v>
      </c>
      <c r="AV16" s="7" t="s">
        <v>186</v>
      </c>
      <c r="AW16" s="7">
        <v>97</v>
      </c>
      <c r="AX16" s="7">
        <v>1</v>
      </c>
      <c r="AY16" s="7">
        <v>2</v>
      </c>
      <c r="AZ16" s="7" t="s">
        <v>187</v>
      </c>
      <c r="BA16" s="7">
        <v>100</v>
      </c>
      <c r="BB16" s="7"/>
    </row>
    <row r="17" spans="1:54" ht="14.25" customHeight="1" x14ac:dyDescent="0.25">
      <c r="A17" s="8">
        <v>15</v>
      </c>
      <c r="B17" s="7" t="s">
        <v>54</v>
      </c>
      <c r="C17" s="7">
        <v>26</v>
      </c>
      <c r="D17" s="7" t="s">
        <v>314</v>
      </c>
      <c r="E17" s="7">
        <v>10</v>
      </c>
      <c r="F17" s="7">
        <v>40</v>
      </c>
      <c r="G17" s="7">
        <v>0</v>
      </c>
      <c r="H17" s="7">
        <v>0</v>
      </c>
      <c r="I17" s="15">
        <v>24</v>
      </c>
      <c r="J17" s="15">
        <v>80</v>
      </c>
      <c r="K17" s="15">
        <v>85</v>
      </c>
      <c r="N17" s="1">
        <v>185</v>
      </c>
      <c r="O17" s="1">
        <v>70</v>
      </c>
      <c r="P17" s="1">
        <v>52</v>
      </c>
      <c r="Q17" s="15">
        <v>136</v>
      </c>
      <c r="R17" s="1" t="s">
        <v>97</v>
      </c>
      <c r="T17" s="1" t="s">
        <v>189</v>
      </c>
      <c r="U17" s="1" t="s">
        <v>185</v>
      </c>
      <c r="V17" s="1" t="s">
        <v>190</v>
      </c>
      <c r="W17" s="1" t="s">
        <v>84</v>
      </c>
      <c r="X17" s="1">
        <v>91</v>
      </c>
      <c r="Y17" s="1" t="s">
        <v>191</v>
      </c>
      <c r="Z17" s="1" t="s">
        <v>136</v>
      </c>
      <c r="AA17" s="1" t="s">
        <v>192</v>
      </c>
      <c r="AB17" s="1">
        <v>256</v>
      </c>
      <c r="AC17" s="7">
        <v>2</v>
      </c>
      <c r="AD17" s="7" t="s">
        <v>46</v>
      </c>
      <c r="AE17" s="7">
        <v>25</v>
      </c>
      <c r="AF17" s="7" t="s">
        <v>193</v>
      </c>
      <c r="AG17" s="7" t="s">
        <v>194</v>
      </c>
      <c r="AH17" s="7">
        <v>24</v>
      </c>
      <c r="AI17" s="7">
        <v>80</v>
      </c>
      <c r="AJ17" s="7">
        <v>79</v>
      </c>
      <c r="AK17" s="7" t="s">
        <v>50</v>
      </c>
      <c r="AL17" s="7" t="s">
        <v>195</v>
      </c>
      <c r="AM17" s="7">
        <v>152</v>
      </c>
      <c r="AN17" s="7">
        <v>56</v>
      </c>
      <c r="AO17" s="7">
        <v>50</v>
      </c>
      <c r="AP17" s="7">
        <v>137</v>
      </c>
      <c r="AQ17" s="7" t="s">
        <v>196</v>
      </c>
      <c r="AR17" s="7">
        <v>139</v>
      </c>
      <c r="AS17" s="7">
        <v>93</v>
      </c>
      <c r="AT17" s="7">
        <v>242</v>
      </c>
      <c r="AU17" s="7" t="s">
        <v>197</v>
      </c>
      <c r="AV17" s="7"/>
      <c r="AW17" s="7">
        <v>119</v>
      </c>
      <c r="AX17" s="7"/>
      <c r="AY17" s="7"/>
      <c r="AZ17" s="7">
        <v>63</v>
      </c>
      <c r="BA17" s="7"/>
      <c r="BB17" s="7"/>
    </row>
    <row r="18" spans="1:54" ht="14.25" customHeight="1" x14ac:dyDescent="0.25">
      <c r="A18" s="7">
        <v>16</v>
      </c>
      <c r="B18" s="7" t="s">
        <v>54</v>
      </c>
      <c r="C18" s="7"/>
      <c r="D18" s="7" t="s">
        <v>311</v>
      </c>
      <c r="E18" s="7" t="s">
        <v>198</v>
      </c>
      <c r="F18" s="7" t="s">
        <v>76</v>
      </c>
      <c r="G18" s="7" t="s">
        <v>199</v>
      </c>
      <c r="H18" s="7" t="s">
        <v>194</v>
      </c>
      <c r="I18" s="7"/>
      <c r="J18" s="7"/>
      <c r="K18" s="7">
        <v>63</v>
      </c>
      <c r="L18" s="7"/>
      <c r="M18" s="7"/>
      <c r="N18" s="7">
        <v>195</v>
      </c>
      <c r="O18" s="7">
        <v>62</v>
      </c>
      <c r="P18" s="7">
        <v>106</v>
      </c>
      <c r="Q18" s="7">
        <v>141</v>
      </c>
      <c r="R18" s="7" t="s">
        <v>50</v>
      </c>
      <c r="S18" s="7" t="s">
        <v>200</v>
      </c>
      <c r="T18" s="7" t="s">
        <v>201</v>
      </c>
      <c r="U18" s="7" t="s">
        <v>202</v>
      </c>
      <c r="V18" s="7">
        <v>0.09</v>
      </c>
      <c r="W18" s="7">
        <v>2</v>
      </c>
      <c r="X18" s="7"/>
      <c r="Y18" s="7"/>
      <c r="Z18" s="7"/>
      <c r="AA18" s="7" t="s">
        <v>202</v>
      </c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4.25" customHeight="1" x14ac:dyDescent="0.25">
      <c r="A19" s="7">
        <v>17</v>
      </c>
      <c r="B19" s="7" t="s">
        <v>35</v>
      </c>
      <c r="C19" s="7"/>
      <c r="D19" s="7" t="s">
        <v>314</v>
      </c>
      <c r="E19" s="7" t="s">
        <v>179</v>
      </c>
      <c r="F19" s="7">
        <v>30</v>
      </c>
      <c r="G19" s="7" t="s">
        <v>145</v>
      </c>
      <c r="H19" s="7">
        <v>75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4.25" customHeight="1" x14ac:dyDescent="0.25">
      <c r="A20" s="7">
        <v>18</v>
      </c>
      <c r="B20" s="7" t="s">
        <v>35</v>
      </c>
      <c r="C20" s="7"/>
      <c r="D20" s="7" t="s">
        <v>311</v>
      </c>
      <c r="E20" s="7" t="s">
        <v>198</v>
      </c>
      <c r="F20" s="7" t="s">
        <v>76</v>
      </c>
      <c r="G20" s="7"/>
      <c r="H20" s="7"/>
      <c r="I20" s="7"/>
      <c r="J20" s="7"/>
      <c r="K20" s="7"/>
      <c r="L20" s="7"/>
      <c r="M20" s="7"/>
      <c r="N20" s="7">
        <v>220</v>
      </c>
      <c r="O20" s="7">
        <v>70</v>
      </c>
      <c r="P20" s="7">
        <v>115</v>
      </c>
      <c r="Q20" s="7">
        <v>139</v>
      </c>
      <c r="R20" s="7" t="s">
        <v>50</v>
      </c>
      <c r="S20" s="7" t="s">
        <v>203</v>
      </c>
      <c r="T20" s="7">
        <v>570</v>
      </c>
      <c r="U20" s="7" t="s">
        <v>204</v>
      </c>
      <c r="V20" s="7"/>
      <c r="W20" s="7" t="s">
        <v>205</v>
      </c>
      <c r="X20" s="7"/>
      <c r="Y20" s="7" t="s">
        <v>206</v>
      </c>
      <c r="Z20" s="7" t="s">
        <v>41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4.25" customHeight="1" x14ac:dyDescent="0.25">
      <c r="A21" s="16">
        <v>19</v>
      </c>
      <c r="B21" s="7" t="s">
        <v>54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4.25" customHeight="1" x14ac:dyDescent="0.25">
      <c r="A22" s="8">
        <v>20</v>
      </c>
      <c r="B22" s="7" t="s">
        <v>35</v>
      </c>
      <c r="C22" s="17">
        <v>25</v>
      </c>
      <c r="D22" s="7" t="s">
        <v>311</v>
      </c>
      <c r="E22" s="7" t="s">
        <v>198</v>
      </c>
      <c r="F22" s="7" t="s">
        <v>76</v>
      </c>
      <c r="G22" s="7"/>
      <c r="H22" s="7"/>
      <c r="I22" s="7">
        <v>24</v>
      </c>
      <c r="J22" s="7">
        <v>78</v>
      </c>
      <c r="K22" s="7">
        <v>79</v>
      </c>
      <c r="L22" s="7" t="s">
        <v>159</v>
      </c>
      <c r="M22" s="7" t="s">
        <v>207</v>
      </c>
      <c r="N22" s="7">
        <v>233</v>
      </c>
      <c r="O22" s="7">
        <v>62</v>
      </c>
      <c r="P22" s="7">
        <v>75</v>
      </c>
      <c r="Q22" s="7">
        <v>139</v>
      </c>
      <c r="R22" s="7" t="s">
        <v>111</v>
      </c>
      <c r="S22" s="7">
        <v>38</v>
      </c>
      <c r="T22" s="7" t="s">
        <v>208</v>
      </c>
      <c r="U22" s="7" t="s">
        <v>209</v>
      </c>
      <c r="V22" s="7" t="s">
        <v>125</v>
      </c>
      <c r="W22" s="7" t="s">
        <v>179</v>
      </c>
      <c r="X22" s="7">
        <v>42</v>
      </c>
      <c r="Y22" s="7" t="s">
        <v>90</v>
      </c>
      <c r="Z22" s="7" t="s">
        <v>210</v>
      </c>
      <c r="AA22" s="7">
        <v>124</v>
      </c>
      <c r="AB22" s="7">
        <v>98</v>
      </c>
      <c r="AC22" s="7">
        <v>27</v>
      </c>
      <c r="AD22" s="7">
        <v>20</v>
      </c>
      <c r="AE22" s="7">
        <v>20</v>
      </c>
      <c r="AF22" s="7">
        <v>0</v>
      </c>
      <c r="AG22" s="7">
        <v>0</v>
      </c>
      <c r="AH22" s="7"/>
      <c r="AI22" s="7">
        <v>83</v>
      </c>
      <c r="AJ22" s="7">
        <v>67</v>
      </c>
      <c r="AK22" s="7"/>
      <c r="AL22" s="7"/>
      <c r="AM22" s="7">
        <v>239</v>
      </c>
      <c r="AN22" s="7">
        <v>56</v>
      </c>
      <c r="AO22" s="7">
        <v>127</v>
      </c>
      <c r="AP22" s="7">
        <v>141</v>
      </c>
      <c r="AQ22" s="7" t="s">
        <v>211</v>
      </c>
      <c r="AR22" s="7"/>
      <c r="AS22" s="7"/>
      <c r="AT22" s="7">
        <v>168</v>
      </c>
      <c r="AU22" s="7" t="s">
        <v>212</v>
      </c>
      <c r="AV22" s="7" t="s">
        <v>213</v>
      </c>
      <c r="AW22" s="7"/>
      <c r="AX22" s="7" t="s">
        <v>107</v>
      </c>
      <c r="AY22" s="7" t="s">
        <v>214</v>
      </c>
      <c r="AZ22" s="7" t="s">
        <v>215</v>
      </c>
      <c r="BA22" s="7">
        <v>121</v>
      </c>
      <c r="BB22" s="7"/>
    </row>
    <row r="23" spans="1:54" ht="14.25" customHeight="1" x14ac:dyDescent="0.25">
      <c r="A23" s="7">
        <v>21</v>
      </c>
      <c r="B23" s="7" t="s">
        <v>54</v>
      </c>
      <c r="C23" s="17"/>
      <c r="D23" s="7" t="s">
        <v>316</v>
      </c>
      <c r="E23" s="7" t="s">
        <v>217</v>
      </c>
      <c r="F23" s="7">
        <v>15</v>
      </c>
      <c r="G23" s="7"/>
      <c r="H23" s="7"/>
      <c r="I23" s="7" t="s">
        <v>218</v>
      </c>
      <c r="J23" s="7">
        <v>73</v>
      </c>
      <c r="K23" s="7">
        <v>70</v>
      </c>
      <c r="L23" s="7" t="s">
        <v>209</v>
      </c>
      <c r="M23" s="7" t="s">
        <v>219</v>
      </c>
      <c r="N23" s="7">
        <v>218</v>
      </c>
      <c r="O23" s="7">
        <v>78</v>
      </c>
      <c r="P23" s="7">
        <v>97</v>
      </c>
      <c r="Q23" s="7">
        <v>140</v>
      </c>
      <c r="R23" s="7" t="s">
        <v>111</v>
      </c>
      <c r="S23" s="7" t="s">
        <v>220</v>
      </c>
      <c r="T23" s="7" t="s">
        <v>221</v>
      </c>
      <c r="U23" s="7" t="s">
        <v>222</v>
      </c>
      <c r="V23" s="7" t="s">
        <v>223</v>
      </c>
      <c r="W23" s="7" t="s">
        <v>111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14.25" customHeight="1" x14ac:dyDescent="0.25">
      <c r="A24" s="8">
        <v>22</v>
      </c>
      <c r="B24" s="7" t="s">
        <v>54</v>
      </c>
      <c r="C24" s="7">
        <v>57</v>
      </c>
      <c r="D24" s="7" t="s">
        <v>311</v>
      </c>
      <c r="E24" s="7" t="s">
        <v>56</v>
      </c>
      <c r="F24" s="7">
        <v>10</v>
      </c>
      <c r="G24" s="7"/>
      <c r="H24" s="7"/>
      <c r="I24" s="7">
        <v>35</v>
      </c>
      <c r="J24" s="7">
        <v>114</v>
      </c>
      <c r="K24" s="7">
        <v>88</v>
      </c>
      <c r="L24" s="7" t="s">
        <v>41</v>
      </c>
      <c r="M24" s="7" t="s">
        <v>224</v>
      </c>
      <c r="N24" s="7">
        <v>178</v>
      </c>
      <c r="O24" s="7">
        <v>67</v>
      </c>
      <c r="P24" s="7">
        <v>70</v>
      </c>
      <c r="Q24" s="7">
        <v>142</v>
      </c>
      <c r="R24" s="7" t="s">
        <v>90</v>
      </c>
      <c r="S24" s="7">
        <v>16</v>
      </c>
      <c r="T24" s="7" t="s">
        <v>225</v>
      </c>
      <c r="U24" s="7" t="s">
        <v>226</v>
      </c>
      <c r="V24" s="7" t="s">
        <v>227</v>
      </c>
      <c r="W24" s="7" t="s">
        <v>118</v>
      </c>
      <c r="X24" s="7" t="s">
        <v>228</v>
      </c>
      <c r="Y24" s="7">
        <v>57</v>
      </c>
      <c r="Z24" s="7">
        <v>77</v>
      </c>
      <c r="AA24" s="7" t="s">
        <v>229</v>
      </c>
      <c r="AB24" s="7">
        <v>18</v>
      </c>
      <c r="AC24" s="7">
        <v>46</v>
      </c>
      <c r="AD24" s="7">
        <v>20</v>
      </c>
      <c r="AE24" s="7">
        <v>20</v>
      </c>
      <c r="AF24" s="7">
        <v>0</v>
      </c>
      <c r="AG24" s="7">
        <v>0</v>
      </c>
      <c r="AH24" s="7">
        <v>34</v>
      </c>
      <c r="AI24" s="7">
        <v>99</v>
      </c>
      <c r="AJ24" s="7">
        <v>83</v>
      </c>
      <c r="AK24" s="7" t="s">
        <v>230</v>
      </c>
      <c r="AL24" s="7" t="s">
        <v>231</v>
      </c>
      <c r="AM24" s="7">
        <v>177</v>
      </c>
      <c r="AN24" s="7">
        <v>52</v>
      </c>
      <c r="AO24" s="7">
        <v>61</v>
      </c>
      <c r="AP24" s="7">
        <v>141</v>
      </c>
      <c r="AQ24" s="7" t="s">
        <v>211</v>
      </c>
      <c r="AR24" s="7">
        <v>176</v>
      </c>
      <c r="AS24" s="7"/>
      <c r="AT24" s="7" t="s">
        <v>232</v>
      </c>
      <c r="AU24" s="7" t="s">
        <v>233</v>
      </c>
      <c r="AV24" s="7" t="s">
        <v>51</v>
      </c>
      <c r="AW24" s="7"/>
      <c r="AX24" s="7"/>
      <c r="AY24" s="7"/>
      <c r="AZ24" s="7" t="s">
        <v>234</v>
      </c>
      <c r="BA24" s="7"/>
      <c r="BB24" s="7"/>
    </row>
    <row r="25" spans="1:54" ht="14.25" customHeight="1" x14ac:dyDescent="0.25">
      <c r="A25" s="7">
        <v>23</v>
      </c>
      <c r="B25" s="7" t="s">
        <v>35</v>
      </c>
      <c r="C25" s="7"/>
      <c r="D25" s="7" t="s">
        <v>311</v>
      </c>
      <c r="E25" s="18" t="s">
        <v>236</v>
      </c>
      <c r="F25" s="18">
        <v>5</v>
      </c>
      <c r="G25" s="7"/>
      <c r="H25" s="7"/>
      <c r="I25" s="7" t="s">
        <v>237</v>
      </c>
      <c r="J25" s="7">
        <v>82</v>
      </c>
      <c r="K25" s="7">
        <v>94</v>
      </c>
      <c r="L25" s="7" t="s">
        <v>238</v>
      </c>
      <c r="M25" s="7" t="s">
        <v>214</v>
      </c>
      <c r="N25" s="7">
        <v>168</v>
      </c>
      <c r="O25" s="7">
        <v>75</v>
      </c>
      <c r="P25" s="7">
        <v>79</v>
      </c>
      <c r="Q25" s="7">
        <v>141</v>
      </c>
      <c r="R25" s="7" t="s">
        <v>196</v>
      </c>
      <c r="S25" s="7" t="s">
        <v>239</v>
      </c>
      <c r="T25" s="7"/>
      <c r="U25" s="7" t="s">
        <v>240</v>
      </c>
      <c r="V25" s="7" t="s">
        <v>241</v>
      </c>
      <c r="W25" s="7" t="s">
        <v>242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ht="14.25" customHeight="1" x14ac:dyDescent="0.25">
      <c r="A26" s="7">
        <v>24</v>
      </c>
      <c r="B26" s="7">
        <v>0</v>
      </c>
      <c r="C26" s="7"/>
      <c r="D26" s="7"/>
      <c r="E26" s="7"/>
      <c r="F26" s="7"/>
      <c r="G26" s="7"/>
      <c r="H26" s="7"/>
      <c r="I26" s="7" t="s">
        <v>120</v>
      </c>
      <c r="J26" s="7">
        <v>56</v>
      </c>
      <c r="K26" s="7">
        <v>92</v>
      </c>
      <c r="L26" s="7"/>
      <c r="M26" s="7"/>
      <c r="N26" s="7"/>
      <c r="O26" s="7"/>
      <c r="P26" s="7"/>
      <c r="Q26" s="7">
        <v>138</v>
      </c>
      <c r="R26" s="7" t="s">
        <v>64</v>
      </c>
      <c r="S26" s="7">
        <v>73</v>
      </c>
      <c r="T26" s="7"/>
      <c r="U26" s="7">
        <v>136</v>
      </c>
      <c r="V26" s="7" t="s">
        <v>243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ht="14.25" customHeight="1" x14ac:dyDescent="0.25">
      <c r="A27" s="7">
        <v>25</v>
      </c>
      <c r="B27" s="7" t="s">
        <v>54</v>
      </c>
      <c r="C27" s="7"/>
      <c r="D27" s="7"/>
      <c r="E27" s="7"/>
      <c r="F27" s="7"/>
      <c r="G27" s="7"/>
      <c r="H27" s="7"/>
      <c r="I27" s="7" t="s">
        <v>244</v>
      </c>
      <c r="J27" s="7">
        <v>83</v>
      </c>
      <c r="K27" s="7">
        <v>91</v>
      </c>
      <c r="L27" s="7" t="s">
        <v>177</v>
      </c>
      <c r="M27" s="7" t="s">
        <v>245</v>
      </c>
      <c r="N27" s="7">
        <v>250</v>
      </c>
      <c r="O27" s="7">
        <v>102</v>
      </c>
      <c r="P27" s="7">
        <v>151</v>
      </c>
      <c r="Q27" s="7">
        <v>138</v>
      </c>
      <c r="R27" s="7" t="s">
        <v>136</v>
      </c>
      <c r="S27" s="7"/>
      <c r="T27" s="7"/>
      <c r="U27" s="7" t="s">
        <v>70</v>
      </c>
      <c r="V27" s="7" t="s">
        <v>246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14.25" customHeight="1" x14ac:dyDescent="0.25">
      <c r="A28" s="7">
        <v>26</v>
      </c>
      <c r="B28" s="7" t="s">
        <v>54</v>
      </c>
      <c r="C28" s="7"/>
      <c r="D28" s="7"/>
      <c r="E28" s="7"/>
      <c r="F28" s="7"/>
      <c r="G28" s="7"/>
      <c r="H28" s="7"/>
      <c r="I28" s="7" t="s">
        <v>247</v>
      </c>
      <c r="J28" s="7">
        <v>109</v>
      </c>
      <c r="K28" s="7" t="s">
        <v>248</v>
      </c>
      <c r="L28" s="7" t="s">
        <v>249</v>
      </c>
      <c r="M28" s="7" t="s">
        <v>250</v>
      </c>
      <c r="N28" s="7">
        <v>170</v>
      </c>
      <c r="O28" s="7">
        <v>80</v>
      </c>
      <c r="P28" s="7">
        <v>49</v>
      </c>
      <c r="Q28" s="7">
        <v>139</v>
      </c>
      <c r="R28" s="7" t="s">
        <v>172</v>
      </c>
      <c r="S28" s="7">
        <v>27</v>
      </c>
      <c r="T28" s="7"/>
      <c r="U28" s="7" t="s">
        <v>251</v>
      </c>
      <c r="V28" s="7"/>
      <c r="W28" s="7" t="s">
        <v>252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ht="14.25" customHeight="1" x14ac:dyDescent="0.25">
      <c r="A29" s="11">
        <v>27</v>
      </c>
      <c r="B29" s="7" t="s">
        <v>54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14.25" customHeight="1" x14ac:dyDescent="0.25">
      <c r="A30" s="11">
        <v>28</v>
      </c>
      <c r="B30" s="7" t="s">
        <v>54</v>
      </c>
      <c r="C30" s="7"/>
      <c r="D30" s="7" t="s">
        <v>312</v>
      </c>
      <c r="E30" s="7" t="s">
        <v>254</v>
      </c>
      <c r="F30" s="7">
        <v>10</v>
      </c>
      <c r="G30" s="7">
        <v>0</v>
      </c>
      <c r="H30" s="7"/>
      <c r="I30" s="7" t="s">
        <v>255</v>
      </c>
      <c r="J30" s="7">
        <v>105</v>
      </c>
      <c r="K30" s="7">
        <v>86</v>
      </c>
      <c r="L30" s="7"/>
      <c r="M30" s="7"/>
      <c r="N30" s="7">
        <v>166</v>
      </c>
      <c r="O30" s="7">
        <v>84</v>
      </c>
      <c r="P30" s="7">
        <v>48</v>
      </c>
      <c r="Q30" s="7">
        <v>140</v>
      </c>
      <c r="R30" s="7" t="s">
        <v>111</v>
      </c>
      <c r="S30" s="7">
        <v>32</v>
      </c>
      <c r="T30" s="7" t="s">
        <v>256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ht="14.25" customHeight="1" x14ac:dyDescent="0.25">
      <c r="A31" s="11">
        <v>29</v>
      </c>
      <c r="B31" s="7" t="s">
        <v>35</v>
      </c>
      <c r="C31" s="7">
        <v>30</v>
      </c>
      <c r="D31" s="7" t="s">
        <v>311</v>
      </c>
      <c r="E31" s="7" t="s">
        <v>257</v>
      </c>
      <c r="F31" s="7">
        <v>20</v>
      </c>
      <c r="G31" s="7" t="s">
        <v>258</v>
      </c>
      <c r="H31" s="7">
        <v>0</v>
      </c>
      <c r="I31" s="7"/>
      <c r="J31" s="7"/>
      <c r="K31" s="7">
        <v>83</v>
      </c>
      <c r="L31" s="7"/>
      <c r="M31" s="7"/>
      <c r="N31" s="7"/>
      <c r="O31" s="7"/>
      <c r="P31" s="7"/>
      <c r="Q31" s="7">
        <v>137</v>
      </c>
      <c r="R31" s="7" t="s">
        <v>128</v>
      </c>
      <c r="S31" s="7">
        <v>622</v>
      </c>
      <c r="T31" s="7" t="s">
        <v>161</v>
      </c>
      <c r="U31" s="7" t="s">
        <v>259</v>
      </c>
      <c r="V31" s="7" t="s">
        <v>260</v>
      </c>
      <c r="W31" s="7"/>
      <c r="X31" s="7"/>
      <c r="Y31" s="7" t="s">
        <v>39</v>
      </c>
      <c r="Z31" s="7" t="s">
        <v>39</v>
      </c>
      <c r="AA31" s="7" t="s">
        <v>261</v>
      </c>
      <c r="AB31" s="7"/>
      <c r="AC31" s="7">
        <v>37</v>
      </c>
      <c r="AD31" s="7" t="s">
        <v>46</v>
      </c>
      <c r="AE31" s="7">
        <v>25</v>
      </c>
      <c r="AF31" s="7" t="s">
        <v>258</v>
      </c>
      <c r="AG31" s="7">
        <v>0</v>
      </c>
      <c r="AH31" s="7"/>
      <c r="AI31" s="7">
        <v>95</v>
      </c>
      <c r="AJ31" s="7">
        <v>86</v>
      </c>
      <c r="AK31" s="7"/>
      <c r="AL31" s="7"/>
      <c r="AM31" s="7"/>
      <c r="AN31" s="7"/>
      <c r="AO31" s="7"/>
      <c r="AP31" s="7">
        <v>144</v>
      </c>
      <c r="AQ31" s="7" t="s">
        <v>128</v>
      </c>
      <c r="AR31" s="7"/>
      <c r="AS31" s="7">
        <v>2</v>
      </c>
      <c r="AT31" s="7" t="s">
        <v>262</v>
      </c>
      <c r="AU31" s="7" t="s">
        <v>263</v>
      </c>
      <c r="AV31" s="7"/>
      <c r="AW31" s="7" t="s">
        <v>264</v>
      </c>
      <c r="AX31" s="7" t="s">
        <v>265</v>
      </c>
      <c r="AY31" s="7" t="s">
        <v>266</v>
      </c>
      <c r="AZ31" s="7" t="s">
        <v>267</v>
      </c>
      <c r="BA31" s="7">
        <v>163</v>
      </c>
      <c r="BB31" s="7"/>
    </row>
    <row r="32" spans="1:54" ht="14.25" customHeight="1" x14ac:dyDescent="0.25">
      <c r="A32" s="6">
        <v>30</v>
      </c>
      <c r="B32" s="7" t="s">
        <v>35</v>
      </c>
      <c r="C32" s="7">
        <v>45</v>
      </c>
      <c r="D32" s="7" t="s">
        <v>311</v>
      </c>
      <c r="E32" s="7">
        <v>0</v>
      </c>
      <c r="F32" s="7">
        <v>0</v>
      </c>
      <c r="G32" s="7">
        <v>0</v>
      </c>
      <c r="H32" s="7">
        <v>0</v>
      </c>
      <c r="I32" s="7">
        <v>37</v>
      </c>
      <c r="J32" s="7">
        <v>114</v>
      </c>
      <c r="K32" s="7">
        <v>88</v>
      </c>
      <c r="L32" s="7"/>
      <c r="M32" s="7"/>
      <c r="N32" s="7">
        <v>142</v>
      </c>
      <c r="O32" s="7">
        <v>30</v>
      </c>
      <c r="P32" s="7">
        <v>61</v>
      </c>
      <c r="Q32" s="7">
        <v>137</v>
      </c>
      <c r="R32" s="7" t="s">
        <v>90</v>
      </c>
      <c r="S32" s="7">
        <v>123</v>
      </c>
      <c r="T32" s="7">
        <v>228</v>
      </c>
      <c r="U32" s="7">
        <v>2600</v>
      </c>
      <c r="V32" s="7" t="s">
        <v>268</v>
      </c>
      <c r="W32" s="7" t="s">
        <v>269</v>
      </c>
      <c r="X32" s="7" t="s">
        <v>270</v>
      </c>
      <c r="Y32" s="7" t="s">
        <v>39</v>
      </c>
      <c r="Z32" s="7" t="s">
        <v>39</v>
      </c>
      <c r="AA32" s="7"/>
      <c r="AB32" s="7"/>
      <c r="AC32" s="7">
        <v>6</v>
      </c>
      <c r="AD32" s="7">
        <v>20</v>
      </c>
      <c r="AE32" s="7">
        <v>20</v>
      </c>
      <c r="AF32" s="7">
        <v>0</v>
      </c>
      <c r="AG32" s="7">
        <v>0</v>
      </c>
      <c r="AH32" s="7">
        <v>33</v>
      </c>
      <c r="AI32" s="7">
        <v>101</v>
      </c>
      <c r="AJ32" s="7">
        <v>95</v>
      </c>
      <c r="AK32" s="7">
        <v>22.7</v>
      </c>
      <c r="AL32" s="7" t="s">
        <v>271</v>
      </c>
      <c r="AM32" s="7">
        <v>147</v>
      </c>
      <c r="AN32" s="7">
        <v>34</v>
      </c>
      <c r="AO32" s="7">
        <v>53</v>
      </c>
      <c r="AP32" s="7">
        <v>135</v>
      </c>
      <c r="AQ32" s="7" t="s">
        <v>128</v>
      </c>
      <c r="AR32" s="7" t="s">
        <v>272</v>
      </c>
      <c r="AS32" s="7">
        <v>465</v>
      </c>
      <c r="AT32" s="7">
        <v>431</v>
      </c>
      <c r="AU32" s="7">
        <v>13</v>
      </c>
      <c r="AV32" s="7">
        <v>85</v>
      </c>
      <c r="AW32" s="7" t="s">
        <v>273</v>
      </c>
      <c r="AX32" s="7"/>
      <c r="AY32" s="7"/>
      <c r="AZ32" s="7"/>
      <c r="BA32" s="7"/>
      <c r="BB32" s="7"/>
    </row>
    <row r="33" spans="1:54" ht="14.25" customHeight="1" x14ac:dyDescent="0.25">
      <c r="A33" s="8">
        <v>31</v>
      </c>
      <c r="B33" s="7" t="s">
        <v>35</v>
      </c>
      <c r="C33" s="7">
        <v>19</v>
      </c>
      <c r="D33" s="7" t="s">
        <v>82</v>
      </c>
      <c r="E33" s="7">
        <v>25</v>
      </c>
      <c r="F33" s="7">
        <v>25</v>
      </c>
      <c r="G33" s="7">
        <v>0</v>
      </c>
      <c r="H33" s="7">
        <v>0</v>
      </c>
      <c r="I33" s="7">
        <v>22</v>
      </c>
      <c r="J33" s="7">
        <v>72</v>
      </c>
      <c r="K33" s="7">
        <v>88</v>
      </c>
      <c r="L33" s="19">
        <v>6.1111111111111102E-2</v>
      </c>
      <c r="M33" s="19">
        <v>1.94444444444444E-2</v>
      </c>
      <c r="N33" s="7"/>
      <c r="O33" s="7"/>
      <c r="P33" s="7"/>
      <c r="Q33" s="7">
        <v>138</v>
      </c>
      <c r="R33" s="7" t="s">
        <v>196</v>
      </c>
      <c r="S33" s="7">
        <v>288</v>
      </c>
      <c r="T33" s="7">
        <v>302</v>
      </c>
      <c r="U33" s="7">
        <v>371</v>
      </c>
      <c r="V33" s="19">
        <v>0.27361111111111103</v>
      </c>
      <c r="W33" s="7" t="s">
        <v>274</v>
      </c>
      <c r="X33" s="7"/>
      <c r="Y33" s="7"/>
      <c r="Z33" s="7"/>
      <c r="AA33" s="7"/>
      <c r="AB33" s="7"/>
      <c r="AC33" s="7">
        <v>7</v>
      </c>
      <c r="AD33" s="7" t="s">
        <v>46</v>
      </c>
      <c r="AE33" s="7">
        <v>25</v>
      </c>
      <c r="AF33" s="7">
        <v>0</v>
      </c>
      <c r="AG33" s="7">
        <v>0</v>
      </c>
      <c r="AH33" s="7"/>
      <c r="AI33" s="7"/>
      <c r="AJ33" s="7">
        <v>70</v>
      </c>
      <c r="AK33" s="7"/>
      <c r="AL33" s="7"/>
      <c r="AM33" s="7">
        <v>122</v>
      </c>
      <c r="AN33" s="7">
        <v>43</v>
      </c>
      <c r="AO33" s="7"/>
      <c r="AP33" s="7">
        <v>140</v>
      </c>
      <c r="AQ33" s="7" t="s">
        <v>211</v>
      </c>
      <c r="AR33" s="7"/>
      <c r="AS33" s="7">
        <v>155</v>
      </c>
      <c r="AT33" s="7">
        <v>281</v>
      </c>
      <c r="AU33" s="7" t="s">
        <v>73</v>
      </c>
      <c r="AV33" s="7" t="s">
        <v>275</v>
      </c>
      <c r="AW33" s="7"/>
      <c r="AX33" s="7" t="s">
        <v>137</v>
      </c>
      <c r="AY33" s="7" t="s">
        <v>64</v>
      </c>
      <c r="AZ33" s="7"/>
      <c r="BA33" s="7"/>
      <c r="BB33" s="7"/>
    </row>
    <row r="34" spans="1:54" ht="14.25" customHeight="1" x14ac:dyDescent="0.25">
      <c r="A34" s="7">
        <v>32</v>
      </c>
      <c r="B34" s="7" t="s">
        <v>54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14.25" customHeight="1" x14ac:dyDescent="0.25">
      <c r="A35" s="7">
        <v>33</v>
      </c>
      <c r="B35" s="7" t="s">
        <v>54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4.25" customHeight="1" x14ac:dyDescent="0.25">
      <c r="A36" s="7">
        <v>34</v>
      </c>
      <c r="B36" s="7" t="s">
        <v>54</v>
      </c>
      <c r="C36" s="7"/>
      <c r="D36" s="7" t="s">
        <v>314</v>
      </c>
      <c r="E36" s="7" t="s">
        <v>276</v>
      </c>
      <c r="F36" s="7">
        <v>10</v>
      </c>
      <c r="G36" s="7">
        <v>0</v>
      </c>
      <c r="H36" s="7"/>
      <c r="I36" s="7" t="s">
        <v>277</v>
      </c>
      <c r="J36" s="7">
        <v>79</v>
      </c>
      <c r="K36" s="7">
        <v>103</v>
      </c>
      <c r="L36" s="7" t="s">
        <v>278</v>
      </c>
      <c r="M36" s="7" t="s">
        <v>279</v>
      </c>
      <c r="N36" s="7">
        <v>169</v>
      </c>
      <c r="O36" s="7">
        <v>42</v>
      </c>
      <c r="P36" s="7">
        <v>108</v>
      </c>
      <c r="Q36" s="7">
        <v>139</v>
      </c>
      <c r="R36" s="7" t="s">
        <v>64</v>
      </c>
      <c r="S36" s="7">
        <v>34</v>
      </c>
      <c r="T36" s="7">
        <v>20</v>
      </c>
      <c r="U36" s="7" t="s">
        <v>280</v>
      </c>
      <c r="V36" s="7"/>
      <c r="W36" s="7" t="s">
        <v>281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14.25" customHeight="1" x14ac:dyDescent="0.25">
      <c r="A37" s="7">
        <v>35</v>
      </c>
      <c r="B37" s="7" t="s">
        <v>35</v>
      </c>
      <c r="C37" s="7">
        <v>21</v>
      </c>
      <c r="D37" s="7" t="s">
        <v>312</v>
      </c>
      <c r="E37" s="7" t="s">
        <v>254</v>
      </c>
      <c r="F37" s="7">
        <v>10</v>
      </c>
      <c r="G37" s="7">
        <v>0</v>
      </c>
      <c r="H37" s="7">
        <v>0</v>
      </c>
      <c r="I37" s="7" t="s">
        <v>132</v>
      </c>
      <c r="J37" s="7"/>
      <c r="K37" s="7">
        <v>67</v>
      </c>
      <c r="L37" s="7" t="s">
        <v>126</v>
      </c>
      <c r="M37" s="7" t="s">
        <v>210</v>
      </c>
      <c r="N37" s="7">
        <v>100</v>
      </c>
      <c r="O37" s="7">
        <v>44</v>
      </c>
      <c r="P37" s="7">
        <v>70</v>
      </c>
      <c r="Q37" s="7">
        <v>142</v>
      </c>
      <c r="R37" s="7" t="s">
        <v>128</v>
      </c>
      <c r="S37" s="7">
        <v>148</v>
      </c>
      <c r="T37" s="7" t="s">
        <v>283</v>
      </c>
      <c r="U37" s="7">
        <v>312</v>
      </c>
      <c r="V37" s="7" t="s">
        <v>284</v>
      </c>
      <c r="W37" s="7" t="s">
        <v>285</v>
      </c>
      <c r="X37" s="7"/>
      <c r="Y37" s="7" t="s">
        <v>286</v>
      </c>
      <c r="Z37" s="7" t="s">
        <v>287</v>
      </c>
      <c r="AA37" s="7"/>
      <c r="AB37" s="7"/>
      <c r="AC37" s="7">
        <v>6</v>
      </c>
      <c r="AD37" s="7">
        <v>20</v>
      </c>
      <c r="AE37" s="7">
        <v>20</v>
      </c>
      <c r="AF37" s="7">
        <v>0</v>
      </c>
      <c r="AG37" s="7">
        <v>0</v>
      </c>
      <c r="AH37" s="7" t="s">
        <v>288</v>
      </c>
      <c r="AI37" s="7" t="s">
        <v>289</v>
      </c>
      <c r="AJ37" s="7">
        <v>67</v>
      </c>
      <c r="AK37" s="7" t="s">
        <v>126</v>
      </c>
      <c r="AL37" s="7" t="s">
        <v>290</v>
      </c>
      <c r="AM37" s="7">
        <v>100</v>
      </c>
      <c r="AN37" s="7">
        <v>44</v>
      </c>
      <c r="AO37" s="7">
        <v>70</v>
      </c>
      <c r="AP37" s="7">
        <v>141</v>
      </c>
      <c r="AQ37" s="7" t="s">
        <v>291</v>
      </c>
      <c r="AR37" s="7">
        <v>148</v>
      </c>
      <c r="AS37" s="7" t="s">
        <v>283</v>
      </c>
      <c r="AT37" s="7">
        <v>312</v>
      </c>
      <c r="AU37" s="7" t="s">
        <v>284</v>
      </c>
      <c r="AV37" s="7" t="s">
        <v>285</v>
      </c>
      <c r="AW37" s="7"/>
      <c r="AX37" s="7" t="s">
        <v>286</v>
      </c>
      <c r="AY37" s="7" t="s">
        <v>287</v>
      </c>
      <c r="AZ37" s="7"/>
      <c r="BA37" s="7"/>
      <c r="BB37" s="7"/>
    </row>
    <row r="38" spans="1:54" ht="14.25" customHeight="1" x14ac:dyDescent="0.25">
      <c r="A38" s="8">
        <v>36</v>
      </c>
      <c r="B38" s="7" t="s">
        <v>35</v>
      </c>
      <c r="C38" s="7">
        <v>21</v>
      </c>
      <c r="D38" s="7" t="s">
        <v>313</v>
      </c>
      <c r="E38" s="7" t="s">
        <v>254</v>
      </c>
      <c r="F38" s="7">
        <v>10</v>
      </c>
      <c r="G38" s="7">
        <v>0</v>
      </c>
      <c r="H38" s="7">
        <v>0</v>
      </c>
      <c r="I38" s="7" t="s">
        <v>293</v>
      </c>
      <c r="J38" s="7">
        <v>75</v>
      </c>
      <c r="K38" s="7">
        <v>77</v>
      </c>
      <c r="L38" s="7" t="s">
        <v>182</v>
      </c>
      <c r="M38" s="7" t="s">
        <v>149</v>
      </c>
      <c r="N38" s="7">
        <v>138</v>
      </c>
      <c r="O38" s="7">
        <v>73</v>
      </c>
      <c r="P38" s="7">
        <v>69</v>
      </c>
      <c r="Q38" s="7">
        <v>144</v>
      </c>
      <c r="R38" s="7" t="s">
        <v>50</v>
      </c>
      <c r="S38" s="7">
        <v>167</v>
      </c>
      <c r="T38" s="7" t="s">
        <v>294</v>
      </c>
      <c r="U38" s="7">
        <v>91</v>
      </c>
      <c r="V38" s="7" t="s">
        <v>295</v>
      </c>
      <c r="W38" s="7">
        <v>27</v>
      </c>
      <c r="X38" s="7"/>
      <c r="Y38" s="7"/>
      <c r="Z38" s="7" t="s">
        <v>62</v>
      </c>
      <c r="AA38" s="7"/>
      <c r="AB38" s="7"/>
      <c r="AC38" s="7">
        <v>6</v>
      </c>
      <c r="AD38" s="7">
        <v>20</v>
      </c>
      <c r="AE38" s="7">
        <v>20</v>
      </c>
      <c r="AF38" s="7">
        <v>0</v>
      </c>
      <c r="AG38" s="7">
        <v>0</v>
      </c>
      <c r="AH38" s="7"/>
      <c r="AI38" s="7"/>
      <c r="AJ38" s="7">
        <v>78</v>
      </c>
      <c r="AK38" s="7">
        <v>4</v>
      </c>
      <c r="AL38" s="7" t="s">
        <v>296</v>
      </c>
      <c r="AM38" s="7">
        <v>133</v>
      </c>
      <c r="AN38" s="7">
        <v>69</v>
      </c>
      <c r="AO38" s="7">
        <v>38</v>
      </c>
      <c r="AP38" s="7">
        <v>141</v>
      </c>
      <c r="AQ38" s="7" t="s">
        <v>211</v>
      </c>
      <c r="AR38" s="7">
        <v>116</v>
      </c>
      <c r="AS38" s="7" t="s">
        <v>132</v>
      </c>
      <c r="AT38" s="7">
        <v>413</v>
      </c>
      <c r="AU38" s="7" t="s">
        <v>244</v>
      </c>
      <c r="AV38" s="7">
        <v>18</v>
      </c>
      <c r="AW38" s="7"/>
      <c r="AX38" s="7" t="s">
        <v>297</v>
      </c>
      <c r="AY38" s="7" t="s">
        <v>298</v>
      </c>
      <c r="AZ38" s="7"/>
      <c r="BA38" s="7"/>
      <c r="BB38" s="7"/>
    </row>
    <row r="39" spans="1:54" ht="14.25" customHeight="1" x14ac:dyDescent="0.25">
      <c r="A39" s="7">
        <v>37</v>
      </c>
      <c r="B39" s="7" t="s">
        <v>35</v>
      </c>
      <c r="C39" s="7"/>
      <c r="D39" s="7" t="s">
        <v>253</v>
      </c>
      <c r="E39" s="7" t="s">
        <v>198</v>
      </c>
      <c r="F39" s="7" t="s">
        <v>76</v>
      </c>
      <c r="G39" s="7">
        <v>0</v>
      </c>
      <c r="H39" s="7"/>
      <c r="I39" s="7" t="s">
        <v>120</v>
      </c>
      <c r="J39" s="7">
        <v>81</v>
      </c>
      <c r="K39" s="7">
        <v>91</v>
      </c>
      <c r="L39" s="7"/>
      <c r="M39" s="7"/>
      <c r="N39" s="7"/>
      <c r="O39" s="7"/>
      <c r="P39" s="7"/>
      <c r="Q39" s="7">
        <v>140</v>
      </c>
      <c r="R39" s="7" t="s">
        <v>196</v>
      </c>
      <c r="S39" s="7" t="s">
        <v>278</v>
      </c>
      <c r="T39" s="7" t="s">
        <v>299</v>
      </c>
      <c r="U39" s="7" t="s">
        <v>300</v>
      </c>
      <c r="V39" s="7" t="s">
        <v>40</v>
      </c>
      <c r="W39" s="7" t="s">
        <v>276</v>
      </c>
      <c r="X39" s="7"/>
      <c r="Y39" s="7" t="s">
        <v>256</v>
      </c>
      <c r="Z39" s="7" t="s">
        <v>301</v>
      </c>
      <c r="AA39" s="7" t="s">
        <v>302</v>
      </c>
      <c r="AB39" s="7">
        <v>35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ht="14.25" customHeight="1" x14ac:dyDescent="0.25">
      <c r="A40">
        <v>38</v>
      </c>
      <c r="B40" t="s">
        <v>35</v>
      </c>
    </row>
    <row r="41" spans="1:54" ht="14.25" customHeight="1" x14ac:dyDescent="0.25">
      <c r="A41">
        <v>39</v>
      </c>
      <c r="B41" t="s">
        <v>54</v>
      </c>
    </row>
    <row r="42" spans="1:54" ht="14.25" customHeight="1" x14ac:dyDescent="0.25">
      <c r="A42">
        <v>40</v>
      </c>
      <c r="B42" t="s">
        <v>35</v>
      </c>
    </row>
    <row r="43" spans="1:54" ht="14.25" customHeight="1" x14ac:dyDescent="0.25"/>
    <row r="44" spans="1:54" ht="14.25" customHeight="1" x14ac:dyDescent="0.25"/>
    <row r="45" spans="1:54" ht="14.25" customHeight="1" x14ac:dyDescent="0.25"/>
    <row r="46" spans="1:54" ht="14.25" customHeight="1" x14ac:dyDescent="0.25"/>
    <row r="47" spans="1:54" ht="14.25" customHeight="1" x14ac:dyDescent="0.25"/>
    <row r="48" spans="1:5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1:AB1"/>
    <mergeCell ref="AC1:BA1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1"/>
  <sheetViews>
    <sheetView zoomScale="73" zoomScaleNormal="89" workbookViewId="0">
      <selection activeCell="CA3" sqref="CA3:CA20"/>
    </sheetView>
  </sheetViews>
  <sheetFormatPr defaultRowHeight="15" x14ac:dyDescent="0.25"/>
  <cols>
    <col min="1" max="1" width="8.85546875" customWidth="1"/>
    <col min="2" max="2" width="8.5703125" customWidth="1"/>
    <col min="3" max="3" width="8.85546875" customWidth="1"/>
    <col min="4" max="4" width="15.5703125" bestFit="1" customWidth="1"/>
    <col min="5" max="13" width="8.85546875" customWidth="1"/>
    <col min="14" max="21" width="8.5703125" customWidth="1"/>
    <col min="22" max="22" width="24" bestFit="1" customWidth="1"/>
    <col min="23" max="28" width="8.5703125" customWidth="1"/>
    <col min="29" max="29" width="25.5703125" customWidth="1"/>
    <col min="30" max="30" width="9.85546875" customWidth="1"/>
    <col min="31" max="31" width="13.85546875" customWidth="1"/>
    <col min="32" max="1020" width="8.5703125" customWidth="1"/>
  </cols>
  <sheetData>
    <row r="1" spans="1:79" ht="14.25" customHeight="1" x14ac:dyDescent="0.3">
      <c r="A1" t="s">
        <v>309</v>
      </c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9" t="s">
        <v>308</v>
      </c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8" t="s">
        <v>1</v>
      </c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</row>
    <row r="2" spans="1:79" ht="14.25" customHeight="1" x14ac:dyDescent="0.25">
      <c r="A2" s="2"/>
      <c r="B2" s="3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30" t="s">
        <v>310</v>
      </c>
      <c r="AD2" s="30" t="s">
        <v>30</v>
      </c>
      <c r="AE2" s="30" t="s">
        <v>31</v>
      </c>
      <c r="AF2" s="30" t="s">
        <v>7</v>
      </c>
      <c r="AG2" s="30" t="s">
        <v>8</v>
      </c>
      <c r="AH2" s="30" t="s">
        <v>9</v>
      </c>
      <c r="AI2" s="30" t="s">
        <v>10</v>
      </c>
      <c r="AJ2" s="30" t="s">
        <v>32</v>
      </c>
      <c r="AK2" s="30" t="s">
        <v>12</v>
      </c>
      <c r="AL2" s="30" t="s">
        <v>13</v>
      </c>
      <c r="AM2" s="30" t="s">
        <v>14</v>
      </c>
      <c r="AN2" s="30" t="s">
        <v>15</v>
      </c>
      <c r="AO2" s="30" t="s">
        <v>16</v>
      </c>
      <c r="AP2" s="30" t="s">
        <v>17</v>
      </c>
      <c r="AQ2" s="30" t="s">
        <v>18</v>
      </c>
      <c r="AR2" s="30" t="s">
        <v>19</v>
      </c>
      <c r="AS2" s="30" t="s">
        <v>20</v>
      </c>
      <c r="AT2" s="30" t="s">
        <v>33</v>
      </c>
      <c r="AU2" s="30" t="s">
        <v>34</v>
      </c>
      <c r="AV2" s="30" t="s">
        <v>23</v>
      </c>
      <c r="AW2" s="30" t="s">
        <v>24</v>
      </c>
      <c r="AX2" s="30" t="s">
        <v>25</v>
      </c>
      <c r="AY2" s="30" t="s">
        <v>26</v>
      </c>
      <c r="AZ2" s="30" t="s">
        <v>27</v>
      </c>
      <c r="BA2" s="30" t="s">
        <v>28</v>
      </c>
      <c r="BB2" s="31" t="s">
        <v>29</v>
      </c>
      <c r="BC2" s="31" t="s">
        <v>30</v>
      </c>
      <c r="BD2" s="31" t="s">
        <v>31</v>
      </c>
      <c r="BE2" s="31" t="s">
        <v>7</v>
      </c>
      <c r="BF2" s="31" t="s">
        <v>8</v>
      </c>
      <c r="BG2" s="31" t="s">
        <v>9</v>
      </c>
      <c r="BH2" s="31" t="s">
        <v>10</v>
      </c>
      <c r="BI2" s="31" t="s">
        <v>32</v>
      </c>
      <c r="BJ2" s="31" t="s">
        <v>12</v>
      </c>
      <c r="BK2" s="31" t="s">
        <v>13</v>
      </c>
      <c r="BL2" s="31" t="s">
        <v>14</v>
      </c>
      <c r="BM2" s="31" t="s">
        <v>15</v>
      </c>
      <c r="BN2" s="31" t="s">
        <v>16</v>
      </c>
      <c r="BO2" s="31" t="s">
        <v>17</v>
      </c>
      <c r="BP2" s="31" t="s">
        <v>18</v>
      </c>
      <c r="BQ2" s="31" t="s">
        <v>19</v>
      </c>
      <c r="BR2" s="31" t="s">
        <v>20</v>
      </c>
      <c r="BS2" s="31" t="s">
        <v>33</v>
      </c>
      <c r="BT2" s="31" t="s">
        <v>34</v>
      </c>
      <c r="BU2" s="31" t="s">
        <v>23</v>
      </c>
      <c r="BV2" s="31" t="s">
        <v>24</v>
      </c>
      <c r="BW2" s="31" t="s">
        <v>25</v>
      </c>
      <c r="BX2" s="31" t="s">
        <v>26</v>
      </c>
      <c r="BY2" s="31" t="s">
        <v>27</v>
      </c>
      <c r="BZ2" s="31" t="s">
        <v>28</v>
      </c>
    </row>
    <row r="3" spans="1:79" ht="14.25" customHeight="1" x14ac:dyDescent="0.25">
      <c r="A3" s="20">
        <v>1</v>
      </c>
      <c r="B3" s="21" t="s">
        <v>35</v>
      </c>
      <c r="C3" s="21">
        <v>39</v>
      </c>
      <c r="D3" s="21" t="s">
        <v>36</v>
      </c>
      <c r="E3" s="21" t="s">
        <v>37</v>
      </c>
      <c r="F3" s="21">
        <v>13</v>
      </c>
      <c r="G3" s="21" t="s">
        <v>38</v>
      </c>
      <c r="H3" s="21">
        <v>0.1</v>
      </c>
      <c r="I3" s="21">
        <v>24.9</v>
      </c>
      <c r="J3" s="21">
        <v>99</v>
      </c>
      <c r="K3" s="21">
        <v>85</v>
      </c>
      <c r="L3" s="21"/>
      <c r="M3" s="21"/>
      <c r="N3" s="21"/>
      <c r="O3" s="21"/>
      <c r="P3" s="21"/>
      <c r="Q3" s="21">
        <v>132</v>
      </c>
      <c r="R3" s="21">
        <v>4.9000000000000004</v>
      </c>
      <c r="S3" s="21">
        <v>29</v>
      </c>
      <c r="T3" s="21">
        <v>1540</v>
      </c>
      <c r="U3" s="21">
        <v>454</v>
      </c>
      <c r="V3" s="21">
        <v>6.52</v>
      </c>
      <c r="W3" s="36">
        <v>6.6</v>
      </c>
      <c r="X3" s="21"/>
      <c r="Y3" s="21">
        <v>1.4</v>
      </c>
      <c r="Z3" s="21">
        <v>0.9</v>
      </c>
      <c r="AA3" s="21">
        <v>58.09</v>
      </c>
      <c r="AB3" s="21">
        <v>78</v>
      </c>
      <c r="AC3" s="21" t="s">
        <v>303</v>
      </c>
      <c r="AD3" s="21">
        <v>20</v>
      </c>
      <c r="AE3" s="21">
        <v>20</v>
      </c>
      <c r="AF3" s="21">
        <v>1</v>
      </c>
      <c r="AG3" s="21">
        <v>0.1</v>
      </c>
      <c r="AH3" s="21">
        <v>23.7</v>
      </c>
      <c r="AI3" s="21">
        <v>93</v>
      </c>
      <c r="AJ3" s="21">
        <v>88</v>
      </c>
      <c r="AK3" s="21">
        <v>10.199999999999999</v>
      </c>
      <c r="AL3" s="21">
        <v>2.2200000000000002</v>
      </c>
      <c r="AM3" s="21"/>
      <c r="AN3" s="21"/>
      <c r="AO3" s="21"/>
      <c r="AP3" s="21">
        <v>133</v>
      </c>
      <c r="AQ3" s="21">
        <v>4.5999999999999996</v>
      </c>
      <c r="AR3" s="21">
        <v>772</v>
      </c>
      <c r="AS3" s="21">
        <v>5144</v>
      </c>
      <c r="AT3" s="21">
        <v>1290</v>
      </c>
      <c r="AU3" s="21">
        <v>8.4</v>
      </c>
      <c r="AV3" s="21">
        <v>45.7</v>
      </c>
      <c r="AW3" s="21"/>
      <c r="AX3" s="21">
        <v>0.1</v>
      </c>
      <c r="AY3" s="21">
        <v>0.1</v>
      </c>
      <c r="AZ3" s="21">
        <v>39.39</v>
      </c>
      <c r="BA3" s="21">
        <v>182</v>
      </c>
      <c r="BB3" s="21">
        <v>6</v>
      </c>
      <c r="BC3" s="21" t="s">
        <v>46</v>
      </c>
      <c r="BD3" s="21">
        <v>25</v>
      </c>
      <c r="BE3" s="21">
        <v>1</v>
      </c>
      <c r="BF3" s="21">
        <v>0.1</v>
      </c>
      <c r="BG3" s="21">
        <v>23.7</v>
      </c>
      <c r="BH3" s="21">
        <v>93</v>
      </c>
      <c r="BI3" s="21">
        <v>88</v>
      </c>
      <c r="BJ3" s="21">
        <v>10.199999999999999</v>
      </c>
      <c r="BK3" s="21">
        <v>2.2200000000000002</v>
      </c>
      <c r="BL3" s="21"/>
      <c r="BM3" s="21"/>
      <c r="BN3" s="21"/>
      <c r="BO3" s="21">
        <v>133</v>
      </c>
      <c r="BP3" s="21">
        <v>4.5999999999999996</v>
      </c>
      <c r="BQ3" s="21">
        <v>772</v>
      </c>
      <c r="BR3" s="21">
        <v>5144</v>
      </c>
      <c r="BS3" s="21">
        <v>1290</v>
      </c>
      <c r="BT3" s="21">
        <v>8.4</v>
      </c>
      <c r="BU3" s="21">
        <v>45.7</v>
      </c>
      <c r="BV3" s="21"/>
      <c r="BW3" s="21">
        <v>0.1</v>
      </c>
      <c r="BX3" s="21">
        <v>0.1</v>
      </c>
      <c r="BY3" s="21">
        <v>39.39</v>
      </c>
      <c r="BZ3" s="21">
        <v>182</v>
      </c>
      <c r="CA3" s="21"/>
    </row>
    <row r="4" spans="1:79" ht="14.25" customHeight="1" x14ac:dyDescent="0.25">
      <c r="A4" s="22">
        <v>2</v>
      </c>
      <c r="B4" s="21" t="s">
        <v>54</v>
      </c>
      <c r="C4" s="21">
        <v>36</v>
      </c>
      <c r="D4" s="21" t="s">
        <v>55</v>
      </c>
      <c r="E4" s="21" t="s">
        <v>56</v>
      </c>
      <c r="F4" s="21">
        <v>10</v>
      </c>
      <c r="G4" s="21" t="s">
        <v>57</v>
      </c>
      <c r="H4" s="21">
        <v>0.05</v>
      </c>
      <c r="I4" s="21">
        <v>25.7</v>
      </c>
      <c r="J4" s="21"/>
      <c r="K4" s="21">
        <v>85</v>
      </c>
      <c r="L4" s="21"/>
      <c r="M4" s="21"/>
      <c r="N4" s="21">
        <v>139</v>
      </c>
      <c r="O4" s="21">
        <v>56</v>
      </c>
      <c r="P4" s="21">
        <v>61</v>
      </c>
      <c r="Q4" s="21">
        <v>135</v>
      </c>
      <c r="R4" s="21">
        <v>4.9400000000000004</v>
      </c>
      <c r="S4" s="21">
        <v>327</v>
      </c>
      <c r="T4" s="21">
        <v>1459</v>
      </c>
      <c r="U4" s="21">
        <v>680</v>
      </c>
      <c r="V4" s="21">
        <v>24.4</v>
      </c>
      <c r="W4" s="36"/>
      <c r="X4" s="21"/>
      <c r="Y4" s="21">
        <v>5.4</v>
      </c>
      <c r="Z4" s="21">
        <v>6.9</v>
      </c>
      <c r="AA4" s="21"/>
      <c r="AB4" s="21">
        <v>59</v>
      </c>
      <c r="AC4" s="21" t="s">
        <v>303</v>
      </c>
      <c r="AD4" s="21">
        <v>20</v>
      </c>
      <c r="AE4" s="21">
        <v>20</v>
      </c>
      <c r="AF4" s="21" t="s">
        <v>57</v>
      </c>
      <c r="AG4" s="21">
        <v>0.05</v>
      </c>
      <c r="AH4" s="21"/>
      <c r="AI4" s="21"/>
      <c r="AJ4" s="21">
        <v>93</v>
      </c>
      <c r="AK4" s="21"/>
      <c r="AL4" s="21"/>
      <c r="AM4" s="21"/>
      <c r="AN4" s="21"/>
      <c r="AO4" s="21"/>
      <c r="AP4" s="21">
        <v>140</v>
      </c>
      <c r="AQ4" s="21">
        <v>3.5</v>
      </c>
      <c r="AR4" s="21">
        <v>911</v>
      </c>
      <c r="AS4" s="23">
        <v>939</v>
      </c>
      <c r="AT4" s="21">
        <v>582</v>
      </c>
      <c r="AU4" s="24">
        <v>4.09</v>
      </c>
      <c r="AV4" s="21">
        <v>27.4</v>
      </c>
      <c r="AW4" s="21"/>
      <c r="AX4" s="21"/>
      <c r="AY4" s="21"/>
      <c r="AZ4" s="21"/>
      <c r="BA4" s="21"/>
      <c r="BB4" s="21">
        <v>4</v>
      </c>
      <c r="BC4" s="21">
        <v>20</v>
      </c>
      <c r="BD4" s="21">
        <v>20</v>
      </c>
      <c r="BE4" s="21" t="s">
        <v>57</v>
      </c>
      <c r="BF4" s="21">
        <v>0.05</v>
      </c>
      <c r="BG4" s="21"/>
      <c r="BH4" s="21"/>
      <c r="BI4" s="21">
        <v>93</v>
      </c>
      <c r="BJ4" s="21"/>
      <c r="BK4" s="21"/>
      <c r="BL4" s="21"/>
      <c r="BM4" s="21"/>
      <c r="BN4" s="21"/>
      <c r="BO4" s="21">
        <v>140</v>
      </c>
      <c r="BP4" s="21">
        <v>3.5</v>
      </c>
      <c r="BQ4" s="21">
        <v>911</v>
      </c>
      <c r="BR4" s="23">
        <v>939</v>
      </c>
      <c r="BS4" s="21">
        <v>582</v>
      </c>
      <c r="BT4" s="40">
        <v>4.09</v>
      </c>
      <c r="BU4" s="21">
        <v>27.4</v>
      </c>
      <c r="BV4" s="21"/>
      <c r="BW4" s="21"/>
      <c r="BX4" s="21"/>
      <c r="BY4" s="21"/>
      <c r="BZ4" s="21"/>
      <c r="CA4" s="21"/>
    </row>
    <row r="5" spans="1:79" ht="14.25" customHeight="1" x14ac:dyDescent="0.25">
      <c r="A5" s="25">
        <v>3</v>
      </c>
      <c r="B5" s="21" t="s">
        <v>35</v>
      </c>
      <c r="C5" s="21">
        <v>35</v>
      </c>
      <c r="D5" s="21" t="s">
        <v>67</v>
      </c>
      <c r="E5" s="21" t="s">
        <v>68</v>
      </c>
      <c r="F5" s="21">
        <v>5</v>
      </c>
      <c r="G5" s="21" t="s">
        <v>69</v>
      </c>
      <c r="H5" s="21">
        <v>0.05</v>
      </c>
      <c r="I5" s="21">
        <v>28.7</v>
      </c>
      <c r="J5" s="21">
        <v>105</v>
      </c>
      <c r="K5" s="21">
        <v>101</v>
      </c>
      <c r="L5" s="21">
        <v>19</v>
      </c>
      <c r="M5" s="21">
        <v>4.74</v>
      </c>
      <c r="N5" s="21">
        <v>310</v>
      </c>
      <c r="O5" s="21">
        <v>69</v>
      </c>
      <c r="P5" s="21">
        <v>135</v>
      </c>
      <c r="Q5" s="21">
        <v>136</v>
      </c>
      <c r="R5" s="21">
        <v>4.5999999999999996</v>
      </c>
      <c r="S5" s="21">
        <v>9</v>
      </c>
      <c r="T5" s="21">
        <v>122</v>
      </c>
      <c r="U5" s="21">
        <v>2.7</v>
      </c>
      <c r="V5" s="21">
        <v>11.5</v>
      </c>
      <c r="W5" s="36">
        <v>1.05</v>
      </c>
      <c r="X5" s="21"/>
      <c r="Y5" s="21"/>
      <c r="Z5" s="21"/>
      <c r="AA5" s="21"/>
      <c r="AB5" s="21"/>
      <c r="AC5" s="21"/>
      <c r="AD5" s="21">
        <v>20</v>
      </c>
      <c r="AE5" s="21">
        <v>20</v>
      </c>
      <c r="AF5" s="26" t="s">
        <v>69</v>
      </c>
      <c r="AG5" s="21">
        <v>0.05</v>
      </c>
      <c r="AH5" s="21">
        <v>25</v>
      </c>
      <c r="AI5" s="21">
        <v>90</v>
      </c>
      <c r="AJ5" s="21"/>
      <c r="AK5" s="21">
        <v>9.5</v>
      </c>
      <c r="AL5" s="21"/>
      <c r="AM5" s="21"/>
      <c r="AN5" s="21"/>
      <c r="AO5" s="21"/>
      <c r="AP5" s="21"/>
      <c r="AQ5" s="21"/>
      <c r="AR5" s="21">
        <v>439</v>
      </c>
      <c r="AS5" s="21">
        <v>166</v>
      </c>
      <c r="AT5" s="21">
        <v>34.5</v>
      </c>
      <c r="AU5" s="21"/>
      <c r="AV5" s="21">
        <v>1.17</v>
      </c>
      <c r="AW5" s="21"/>
      <c r="AX5" s="21"/>
      <c r="AY5" s="21"/>
      <c r="AZ5" s="21"/>
      <c r="BA5" s="21"/>
      <c r="BB5" s="21">
        <v>67</v>
      </c>
      <c r="BC5" s="21">
        <v>20</v>
      </c>
      <c r="BD5" s="21">
        <v>20</v>
      </c>
      <c r="BE5" s="26" t="s">
        <v>69</v>
      </c>
      <c r="BF5" s="21">
        <v>0.05</v>
      </c>
      <c r="BG5" s="21">
        <v>30</v>
      </c>
      <c r="BH5" s="21">
        <v>92</v>
      </c>
      <c r="BI5" s="21">
        <v>85</v>
      </c>
      <c r="BJ5" s="21"/>
      <c r="BK5" s="21"/>
      <c r="BL5" s="21">
        <v>156</v>
      </c>
      <c r="BM5" s="21">
        <v>84</v>
      </c>
      <c r="BN5" s="21">
        <v>243</v>
      </c>
      <c r="BO5" s="21">
        <v>138</v>
      </c>
      <c r="BP5" s="21">
        <v>4</v>
      </c>
      <c r="BQ5" s="21">
        <v>9.6999999999999993</v>
      </c>
      <c r="BR5" s="21">
        <v>87</v>
      </c>
      <c r="BS5" s="21">
        <v>5.8</v>
      </c>
      <c r="BT5" s="21">
        <v>15.3</v>
      </c>
      <c r="BU5" s="21">
        <v>1.5</v>
      </c>
      <c r="BV5" s="21"/>
      <c r="BW5" s="21"/>
      <c r="BX5" s="21"/>
      <c r="BY5" s="21"/>
      <c r="BZ5" s="21"/>
      <c r="CA5" s="21"/>
    </row>
    <row r="6" spans="1:79" ht="14.25" customHeight="1" x14ac:dyDescent="0.25">
      <c r="A6" s="22">
        <v>5</v>
      </c>
      <c r="B6" s="21" t="s">
        <v>54</v>
      </c>
      <c r="C6" s="21">
        <v>27</v>
      </c>
      <c r="D6" s="21" t="s">
        <v>82</v>
      </c>
      <c r="E6" s="21">
        <v>20</v>
      </c>
      <c r="F6" s="21">
        <v>20</v>
      </c>
      <c r="G6" s="21" t="s">
        <v>57</v>
      </c>
      <c r="H6" s="21">
        <v>0.05</v>
      </c>
      <c r="I6" s="21">
        <v>19.899999999999999</v>
      </c>
      <c r="J6" s="27"/>
      <c r="K6" s="21">
        <v>68</v>
      </c>
      <c r="L6" s="21"/>
      <c r="M6" s="21"/>
      <c r="N6" s="21">
        <v>206</v>
      </c>
      <c r="O6" s="21">
        <v>89</v>
      </c>
      <c r="P6" s="21">
        <v>72</v>
      </c>
      <c r="Q6" s="21">
        <v>141</v>
      </c>
      <c r="R6" s="21">
        <v>3.5</v>
      </c>
      <c r="S6" s="21"/>
      <c r="T6" s="21">
        <v>34.9</v>
      </c>
      <c r="U6" s="21">
        <v>482</v>
      </c>
      <c r="V6" s="21">
        <v>1.71</v>
      </c>
      <c r="W6" s="36">
        <v>15.7</v>
      </c>
      <c r="X6" s="21"/>
      <c r="Y6" s="21">
        <v>12</v>
      </c>
      <c r="Z6" s="21">
        <v>5.7</v>
      </c>
      <c r="AA6" s="21">
        <v>19.38</v>
      </c>
      <c r="AB6" s="21">
        <v>298</v>
      </c>
      <c r="AC6" s="21"/>
      <c r="AD6" s="21">
        <v>20</v>
      </c>
      <c r="AE6" s="21">
        <v>20</v>
      </c>
      <c r="AF6" s="21" t="s">
        <v>304</v>
      </c>
      <c r="AG6" s="21">
        <v>2.5000000000000001E-2</v>
      </c>
      <c r="AH6" s="21"/>
      <c r="AI6" s="21"/>
      <c r="AJ6" s="21">
        <v>74</v>
      </c>
      <c r="AK6" s="21"/>
      <c r="AL6" s="21"/>
      <c r="AM6" s="21"/>
      <c r="AN6" s="21"/>
      <c r="AO6" s="21"/>
      <c r="AP6" s="21">
        <v>139</v>
      </c>
      <c r="AQ6" s="21">
        <v>4.3</v>
      </c>
      <c r="AR6" s="21">
        <v>58</v>
      </c>
      <c r="AS6" s="21">
        <v>12.9</v>
      </c>
      <c r="AT6" s="21">
        <v>77.3</v>
      </c>
      <c r="AU6" s="21">
        <v>0.09</v>
      </c>
      <c r="AV6" s="21">
        <v>2.74</v>
      </c>
      <c r="AW6" s="21"/>
      <c r="AX6" s="21"/>
      <c r="AY6" s="21"/>
      <c r="AZ6" s="21"/>
      <c r="BA6" s="21"/>
      <c r="BB6" s="21">
        <v>90</v>
      </c>
      <c r="BC6" s="21">
        <v>20</v>
      </c>
      <c r="BD6" s="21">
        <v>20</v>
      </c>
      <c r="BE6" s="21"/>
      <c r="BF6" s="21">
        <v>0</v>
      </c>
      <c r="BG6" s="21">
        <v>23.5</v>
      </c>
      <c r="BH6" s="21">
        <v>83</v>
      </c>
      <c r="BI6" s="21">
        <v>86</v>
      </c>
      <c r="BJ6" s="21"/>
      <c r="BK6" s="21"/>
      <c r="BL6" s="21"/>
      <c r="BM6" s="21"/>
      <c r="BN6" s="21"/>
      <c r="BO6" s="21">
        <v>141</v>
      </c>
      <c r="BP6" s="21">
        <v>4.0999999999999996</v>
      </c>
      <c r="BQ6" s="21">
        <v>210</v>
      </c>
      <c r="BR6" s="21">
        <v>51.6</v>
      </c>
      <c r="BS6" s="21">
        <v>267.39999999999998</v>
      </c>
      <c r="BT6" s="21">
        <v>0.76</v>
      </c>
      <c r="BU6" s="21">
        <v>6.9</v>
      </c>
      <c r="BV6" s="21"/>
      <c r="BW6" s="21">
        <v>5</v>
      </c>
      <c r="BX6" s="21">
        <v>4.9000000000000004</v>
      </c>
      <c r="BY6" s="21"/>
      <c r="BZ6" s="21">
        <v>109</v>
      </c>
      <c r="CA6" s="21"/>
    </row>
    <row r="7" spans="1:79" ht="14.25" customHeight="1" x14ac:dyDescent="0.25">
      <c r="A7" s="25">
        <v>6</v>
      </c>
      <c r="B7" s="21" t="s">
        <v>35</v>
      </c>
      <c r="C7" s="21">
        <v>40</v>
      </c>
      <c r="D7" s="21" t="s">
        <v>94</v>
      </c>
      <c r="E7" s="21" t="s">
        <v>95</v>
      </c>
      <c r="F7" s="21"/>
      <c r="G7" s="21" t="s">
        <v>57</v>
      </c>
      <c r="H7" s="21">
        <v>0.05</v>
      </c>
      <c r="I7" s="21"/>
      <c r="J7" s="27"/>
      <c r="K7" s="21">
        <v>83</v>
      </c>
      <c r="L7" s="21">
        <v>11</v>
      </c>
      <c r="M7" s="21">
        <v>2.25</v>
      </c>
      <c r="N7" s="21">
        <v>154</v>
      </c>
      <c r="O7" s="21">
        <v>43</v>
      </c>
      <c r="P7" s="21">
        <v>65</v>
      </c>
      <c r="Q7" s="21">
        <v>136</v>
      </c>
      <c r="R7" s="21">
        <v>4</v>
      </c>
      <c r="S7" s="21"/>
      <c r="T7" s="21">
        <v>257.60000000000002</v>
      </c>
      <c r="U7" s="21">
        <v>840</v>
      </c>
      <c r="V7" s="21">
        <v>12.78</v>
      </c>
      <c r="W7" s="36">
        <v>47.3</v>
      </c>
      <c r="X7" s="21"/>
      <c r="Y7" s="21">
        <v>2.4</v>
      </c>
      <c r="Z7" s="21"/>
      <c r="AA7" s="21"/>
      <c r="AB7" s="21"/>
      <c r="AC7" s="21" t="s">
        <v>305</v>
      </c>
      <c r="AD7" s="21">
        <v>20</v>
      </c>
      <c r="AE7" s="21">
        <v>20</v>
      </c>
      <c r="AF7" s="21" t="s">
        <v>69</v>
      </c>
      <c r="AG7" s="21">
        <v>0.05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>
        <v>50</v>
      </c>
      <c r="BC7" s="21">
        <v>20</v>
      </c>
      <c r="BD7" s="21">
        <v>20</v>
      </c>
      <c r="BE7" s="21" t="s">
        <v>69</v>
      </c>
      <c r="BF7" s="21">
        <v>0.05</v>
      </c>
      <c r="BG7" s="21"/>
      <c r="BH7" s="21"/>
      <c r="BI7" s="21">
        <v>85</v>
      </c>
      <c r="BJ7" s="21">
        <v>4.5999999999999996</v>
      </c>
      <c r="BK7" s="21">
        <v>1.78</v>
      </c>
      <c r="BL7" s="21">
        <v>164</v>
      </c>
      <c r="BM7" s="21">
        <v>41</v>
      </c>
      <c r="BN7" s="21">
        <v>95</v>
      </c>
      <c r="BO7" s="21">
        <v>139</v>
      </c>
      <c r="BP7" s="21">
        <v>3.8</v>
      </c>
      <c r="BQ7" s="21"/>
      <c r="BR7" s="21">
        <v>143.5</v>
      </c>
      <c r="BS7" s="21">
        <v>468</v>
      </c>
      <c r="BT7" s="21">
        <v>9.09</v>
      </c>
      <c r="BU7" s="21">
        <v>40.9</v>
      </c>
      <c r="BV7" s="21"/>
      <c r="BW7" s="21">
        <v>1.5</v>
      </c>
      <c r="BX7" s="21">
        <v>3.8</v>
      </c>
      <c r="BY7" s="21"/>
      <c r="BZ7" s="21"/>
      <c r="CA7" s="21"/>
    </row>
    <row r="8" spans="1:79" ht="14.25" customHeight="1" x14ac:dyDescent="0.25">
      <c r="A8" s="22">
        <v>9</v>
      </c>
      <c r="B8" s="21" t="s">
        <v>35</v>
      </c>
      <c r="C8" s="21">
        <v>22</v>
      </c>
      <c r="D8" s="21" t="s">
        <v>124</v>
      </c>
      <c r="E8" s="21">
        <v>0.5</v>
      </c>
      <c r="F8" s="21">
        <v>13</v>
      </c>
      <c r="G8" s="21" t="s">
        <v>38</v>
      </c>
      <c r="H8" s="21">
        <v>0.05</v>
      </c>
      <c r="I8" s="21">
        <v>20.7</v>
      </c>
      <c r="J8" s="21">
        <v>80</v>
      </c>
      <c r="K8" s="21">
        <v>77</v>
      </c>
      <c r="L8" s="21">
        <v>17.2</v>
      </c>
      <c r="M8" s="21">
        <v>3.27</v>
      </c>
      <c r="N8" s="21">
        <v>183</v>
      </c>
      <c r="O8" s="21">
        <v>56</v>
      </c>
      <c r="P8" s="21">
        <v>86</v>
      </c>
      <c r="Q8" s="21">
        <v>140</v>
      </c>
      <c r="R8" s="21">
        <v>4.9000000000000004</v>
      </c>
      <c r="S8" s="21">
        <v>18</v>
      </c>
      <c r="T8" s="21">
        <v>176</v>
      </c>
      <c r="U8" s="21">
        <v>45.5</v>
      </c>
      <c r="V8" s="21">
        <v>25.3</v>
      </c>
      <c r="W8" s="36">
        <v>2.23</v>
      </c>
      <c r="X8" s="21"/>
      <c r="Y8" s="21"/>
      <c r="Z8" s="21"/>
      <c r="AA8" s="21"/>
      <c r="AB8" s="21"/>
      <c r="AC8" s="21"/>
      <c r="AD8" s="21">
        <v>20</v>
      </c>
      <c r="AE8" s="21">
        <v>20</v>
      </c>
      <c r="AF8" s="21" t="s">
        <v>57</v>
      </c>
      <c r="AG8" s="21">
        <v>0.05</v>
      </c>
      <c r="AH8" s="21">
        <v>20.9</v>
      </c>
      <c r="AI8" s="21">
        <v>81</v>
      </c>
      <c r="AJ8" s="21">
        <v>77</v>
      </c>
      <c r="AK8" s="21">
        <v>3.7</v>
      </c>
      <c r="AL8" s="21">
        <v>0.7</v>
      </c>
      <c r="AM8" s="21">
        <v>114</v>
      </c>
      <c r="AN8" s="21">
        <v>40</v>
      </c>
      <c r="AO8" s="21">
        <v>64</v>
      </c>
      <c r="AP8" s="21">
        <v>142</v>
      </c>
      <c r="AQ8" s="21">
        <v>4</v>
      </c>
      <c r="AR8" s="21"/>
      <c r="AS8" s="21">
        <v>248.7</v>
      </c>
      <c r="AT8" s="21">
        <v>87</v>
      </c>
      <c r="AU8" s="21">
        <v>11.09</v>
      </c>
      <c r="AV8" s="21">
        <v>26</v>
      </c>
      <c r="AW8" s="21"/>
      <c r="AX8" s="21"/>
      <c r="AY8" s="21"/>
      <c r="AZ8" s="21"/>
      <c r="BA8" s="21"/>
      <c r="BB8" s="21">
        <v>31</v>
      </c>
      <c r="BC8" s="21">
        <v>20</v>
      </c>
      <c r="BD8" s="21">
        <v>20</v>
      </c>
      <c r="BE8" s="21" t="s">
        <v>57</v>
      </c>
      <c r="BF8" s="21">
        <v>0.05</v>
      </c>
      <c r="BG8" s="21">
        <v>21.6</v>
      </c>
      <c r="BH8" s="21"/>
      <c r="BI8" s="21">
        <v>83</v>
      </c>
      <c r="BJ8" s="21"/>
      <c r="BK8" s="21"/>
      <c r="BL8" s="21"/>
      <c r="BM8" s="21"/>
      <c r="BN8" s="21"/>
      <c r="BO8" s="21">
        <v>137</v>
      </c>
      <c r="BP8" s="21">
        <v>4.0999999999999996</v>
      </c>
      <c r="BQ8" s="21">
        <v>1235</v>
      </c>
      <c r="BR8" s="21">
        <v>331</v>
      </c>
      <c r="BS8" s="21">
        <v>76.97</v>
      </c>
      <c r="BT8" s="21">
        <v>15.78</v>
      </c>
      <c r="BU8" s="21">
        <v>65.099999999999994</v>
      </c>
      <c r="BV8" s="21"/>
      <c r="BW8" s="21">
        <v>3.4</v>
      </c>
      <c r="BX8" s="21">
        <v>1.6</v>
      </c>
      <c r="BY8" s="21"/>
      <c r="BZ8" s="21">
        <v>86</v>
      </c>
      <c r="CA8" s="21"/>
    </row>
    <row r="9" spans="1:79" ht="14.25" customHeight="1" x14ac:dyDescent="0.25">
      <c r="A9" s="22">
        <v>10</v>
      </c>
      <c r="B9" s="21" t="s">
        <v>35</v>
      </c>
      <c r="C9" s="21">
        <v>37</v>
      </c>
      <c r="D9" s="21" t="s">
        <v>138</v>
      </c>
      <c r="E9" s="21" t="s">
        <v>139</v>
      </c>
      <c r="F9" s="21">
        <v>25</v>
      </c>
      <c r="G9" s="21" t="s">
        <v>140</v>
      </c>
      <c r="H9" s="21">
        <v>7.4999999999999997E-2</v>
      </c>
      <c r="I9" s="21"/>
      <c r="J9" s="21">
        <v>102</v>
      </c>
      <c r="K9" s="21">
        <v>81</v>
      </c>
      <c r="L9" s="21"/>
      <c r="M9" s="21"/>
      <c r="N9" s="21"/>
      <c r="O9" s="21"/>
      <c r="P9" s="21"/>
      <c r="Q9" s="21">
        <v>137</v>
      </c>
      <c r="R9" s="33">
        <v>3.9</v>
      </c>
      <c r="S9" s="21">
        <v>1160</v>
      </c>
      <c r="T9" s="21">
        <v>109.4</v>
      </c>
      <c r="U9" s="21">
        <v>340</v>
      </c>
      <c r="V9" s="21">
        <v>11.65</v>
      </c>
      <c r="W9" s="36">
        <v>18.8</v>
      </c>
      <c r="X9" s="21"/>
      <c r="Y9" s="21"/>
      <c r="Z9" s="21"/>
      <c r="AA9" s="21"/>
      <c r="AB9" s="21"/>
      <c r="AC9" s="21" t="s">
        <v>303</v>
      </c>
      <c r="AD9" s="21" t="s">
        <v>46</v>
      </c>
      <c r="AE9" s="21">
        <v>25</v>
      </c>
      <c r="AF9" s="21" t="s">
        <v>145</v>
      </c>
      <c r="AG9" s="21">
        <v>7.4999999999999997E-2</v>
      </c>
      <c r="AH9" s="21"/>
      <c r="AI9" s="21">
        <v>97</v>
      </c>
      <c r="AJ9" s="21">
        <v>90</v>
      </c>
      <c r="AK9" s="21"/>
      <c r="AL9" s="21"/>
      <c r="AM9" s="21">
        <v>179</v>
      </c>
      <c r="AN9" s="21">
        <v>48</v>
      </c>
      <c r="AO9" s="21">
        <v>82</v>
      </c>
      <c r="AP9" s="21">
        <v>141</v>
      </c>
      <c r="AQ9" s="21">
        <v>5</v>
      </c>
      <c r="AR9" s="21">
        <v>536</v>
      </c>
      <c r="AS9" s="21">
        <v>149</v>
      </c>
      <c r="AT9" s="21">
        <v>162</v>
      </c>
      <c r="AU9" s="21">
        <v>9</v>
      </c>
      <c r="AV9" s="21">
        <v>20</v>
      </c>
      <c r="AW9" s="21"/>
      <c r="AX9" s="21"/>
      <c r="AY9" s="21"/>
      <c r="AZ9" s="21"/>
      <c r="BA9" s="21"/>
      <c r="BB9" s="21">
        <v>4</v>
      </c>
      <c r="BC9" s="21" t="s">
        <v>46</v>
      </c>
      <c r="BD9" s="21">
        <v>25</v>
      </c>
      <c r="BE9" s="21" t="s">
        <v>145</v>
      </c>
      <c r="BF9" s="21">
        <v>7.4999999999999997E-2</v>
      </c>
      <c r="BG9" s="21"/>
      <c r="BH9" s="21">
        <v>97</v>
      </c>
      <c r="BI9" s="21">
        <v>90</v>
      </c>
      <c r="BJ9" s="21"/>
      <c r="BK9" s="21"/>
      <c r="BL9" s="21">
        <v>179</v>
      </c>
      <c r="BM9" s="21">
        <v>48</v>
      </c>
      <c r="BN9" s="21">
        <v>82</v>
      </c>
      <c r="BO9" s="21">
        <v>141</v>
      </c>
      <c r="BP9" s="21">
        <v>5</v>
      </c>
      <c r="BQ9" s="21">
        <v>536</v>
      </c>
      <c r="BR9" s="21">
        <v>149</v>
      </c>
      <c r="BS9" s="21">
        <v>162</v>
      </c>
      <c r="BT9" s="21">
        <v>9</v>
      </c>
      <c r="BU9" s="21">
        <v>20</v>
      </c>
      <c r="BV9" s="21"/>
      <c r="BW9" s="21"/>
      <c r="BX9" s="21"/>
      <c r="BY9" s="21"/>
      <c r="BZ9" s="21"/>
      <c r="CA9" s="21"/>
    </row>
    <row r="10" spans="1:79" ht="14.25" customHeight="1" x14ac:dyDescent="0.25">
      <c r="A10" s="22">
        <v>11</v>
      </c>
      <c r="B10" s="21" t="s">
        <v>54</v>
      </c>
      <c r="C10" s="21">
        <v>50</v>
      </c>
      <c r="D10" s="21" t="s">
        <v>55</v>
      </c>
      <c r="E10" s="21" t="s">
        <v>146</v>
      </c>
      <c r="F10" s="21">
        <v>13</v>
      </c>
      <c r="G10" s="21"/>
      <c r="H10" s="21">
        <v>0</v>
      </c>
      <c r="I10" s="21">
        <v>35</v>
      </c>
      <c r="J10" s="21">
        <v>112</v>
      </c>
      <c r="K10" s="21">
        <v>92</v>
      </c>
      <c r="L10" s="21"/>
      <c r="M10" s="21"/>
      <c r="N10" s="21"/>
      <c r="O10" s="21"/>
      <c r="P10" s="21"/>
      <c r="Q10" s="21">
        <v>140</v>
      </c>
      <c r="R10" s="33">
        <v>4.0999999999999996</v>
      </c>
      <c r="S10" s="21">
        <v>97.4</v>
      </c>
      <c r="T10" s="21">
        <v>30.7</v>
      </c>
      <c r="U10" s="21">
        <v>159</v>
      </c>
      <c r="V10" s="21">
        <v>0.8</v>
      </c>
      <c r="W10" s="36"/>
      <c r="X10" s="21"/>
      <c r="Y10" s="21">
        <v>48.87</v>
      </c>
      <c r="Z10" s="21">
        <v>86.91</v>
      </c>
      <c r="AA10" s="21"/>
      <c r="AB10" s="21"/>
      <c r="AC10" s="21"/>
      <c r="AD10" s="21">
        <v>20</v>
      </c>
      <c r="AE10" s="21">
        <v>20</v>
      </c>
      <c r="AF10" s="21"/>
      <c r="AG10" s="21">
        <v>0</v>
      </c>
      <c r="AH10" s="21">
        <v>34.200000000000003</v>
      </c>
      <c r="AI10" s="21"/>
      <c r="AJ10" s="21">
        <v>92</v>
      </c>
      <c r="AK10" s="21"/>
      <c r="AL10" s="21"/>
      <c r="AM10" s="21">
        <v>157</v>
      </c>
      <c r="AN10" s="21">
        <v>74</v>
      </c>
      <c r="AO10" s="21">
        <v>63</v>
      </c>
      <c r="AP10" s="21"/>
      <c r="AQ10" s="21"/>
      <c r="AR10" s="21">
        <v>676</v>
      </c>
      <c r="AS10" s="21">
        <v>21.8</v>
      </c>
      <c r="AT10" s="21">
        <v>1025</v>
      </c>
      <c r="AU10" s="21">
        <v>2.8</v>
      </c>
      <c r="AV10" s="21">
        <v>15.2</v>
      </c>
      <c r="AW10" s="21">
        <v>79.2</v>
      </c>
      <c r="AX10" s="21"/>
      <c r="AY10" s="21"/>
      <c r="AZ10" s="21"/>
      <c r="BA10" s="21"/>
      <c r="BB10" s="21">
        <v>48</v>
      </c>
      <c r="BC10" s="21">
        <v>20</v>
      </c>
      <c r="BD10" s="21">
        <v>20</v>
      </c>
      <c r="BE10" s="21"/>
      <c r="BF10" s="21">
        <v>0</v>
      </c>
      <c r="BG10" s="21">
        <v>36.799999999999997</v>
      </c>
      <c r="BH10" s="21">
        <v>116</v>
      </c>
      <c r="BI10" s="21">
        <v>74</v>
      </c>
      <c r="BJ10" s="21">
        <v>8</v>
      </c>
      <c r="BK10" s="21">
        <v>1.46</v>
      </c>
      <c r="BL10" s="21">
        <v>158</v>
      </c>
      <c r="BM10" s="21">
        <v>63</v>
      </c>
      <c r="BN10" s="21">
        <v>62</v>
      </c>
      <c r="BO10" s="21">
        <v>142</v>
      </c>
      <c r="BP10" s="21">
        <v>4.0999999999999996</v>
      </c>
      <c r="BQ10" s="21">
        <v>231</v>
      </c>
      <c r="BR10" s="21">
        <v>16</v>
      </c>
      <c r="BS10" s="21">
        <v>517</v>
      </c>
      <c r="BT10" s="21">
        <v>4.04</v>
      </c>
      <c r="BU10" s="21">
        <v>15.9</v>
      </c>
      <c r="BV10" s="21"/>
      <c r="BW10" s="21"/>
      <c r="BX10" s="21">
        <v>68</v>
      </c>
      <c r="BY10" s="21"/>
      <c r="BZ10" s="21"/>
      <c r="CA10" s="21"/>
    </row>
    <row r="11" spans="1:79" ht="14.25" customHeight="1" x14ac:dyDescent="0.25">
      <c r="A11" s="25">
        <v>12</v>
      </c>
      <c r="B11" s="21" t="s">
        <v>54</v>
      </c>
      <c r="C11" s="21">
        <v>43</v>
      </c>
      <c r="D11" s="21" t="s">
        <v>156</v>
      </c>
      <c r="E11" s="21" t="s">
        <v>146</v>
      </c>
      <c r="F11" s="21">
        <v>13</v>
      </c>
      <c r="G11" s="21" t="s">
        <v>38</v>
      </c>
      <c r="H11" s="21">
        <v>0.1</v>
      </c>
      <c r="I11" s="21">
        <v>29</v>
      </c>
      <c r="J11" s="21">
        <v>110</v>
      </c>
      <c r="K11" s="21">
        <v>99</v>
      </c>
      <c r="L11" s="28">
        <v>12</v>
      </c>
      <c r="M11" s="21">
        <v>2.93</v>
      </c>
      <c r="N11" s="21">
        <v>236</v>
      </c>
      <c r="O11" s="21">
        <v>75</v>
      </c>
      <c r="P11" s="21">
        <v>72</v>
      </c>
      <c r="Q11" s="21">
        <v>136</v>
      </c>
      <c r="R11" s="33">
        <v>3.7</v>
      </c>
      <c r="S11" s="21">
        <v>5</v>
      </c>
      <c r="T11" s="21"/>
      <c r="U11" s="21">
        <v>5.5</v>
      </c>
      <c r="V11" s="21">
        <v>0</v>
      </c>
      <c r="W11" s="36">
        <v>0</v>
      </c>
      <c r="X11" s="21">
        <v>63</v>
      </c>
      <c r="Y11" s="21">
        <v>3.5</v>
      </c>
      <c r="Z11" s="21">
        <v>5.6</v>
      </c>
      <c r="AA11" s="21"/>
      <c r="AB11" s="21">
        <v>223</v>
      </c>
      <c r="AC11" s="21"/>
      <c r="AD11" s="21" t="s">
        <v>46</v>
      </c>
      <c r="AE11" s="21">
        <v>25</v>
      </c>
      <c r="AF11" s="21" t="s">
        <v>160</v>
      </c>
      <c r="AG11" s="21">
        <v>0.1</v>
      </c>
      <c r="AH11" s="21">
        <v>31.2</v>
      </c>
      <c r="AI11" s="21">
        <v>84</v>
      </c>
      <c r="AJ11" s="21"/>
      <c r="AK11" s="21"/>
      <c r="AL11" s="21"/>
      <c r="AM11" s="21"/>
      <c r="AN11" s="21"/>
      <c r="AO11" s="21"/>
      <c r="AP11" s="21">
        <v>140</v>
      </c>
      <c r="AQ11" s="21">
        <v>3.8</v>
      </c>
      <c r="AR11" s="21">
        <v>592</v>
      </c>
      <c r="AS11" s="21"/>
      <c r="AT11" s="21">
        <v>507</v>
      </c>
      <c r="AU11" s="21">
        <v>3.03</v>
      </c>
      <c r="AV11" s="21"/>
      <c r="AW11" s="21"/>
      <c r="AX11" s="21"/>
      <c r="AY11" s="21"/>
      <c r="AZ11" s="21"/>
      <c r="BA11" s="21"/>
      <c r="BB11" s="21">
        <v>70</v>
      </c>
      <c r="BC11" s="21" t="s">
        <v>46</v>
      </c>
      <c r="BD11" s="21">
        <v>25</v>
      </c>
      <c r="BE11" s="21" t="s">
        <v>160</v>
      </c>
      <c r="BF11" s="21">
        <v>0.1</v>
      </c>
      <c r="BG11" s="21">
        <v>30</v>
      </c>
      <c r="BH11" s="21">
        <v>108</v>
      </c>
      <c r="BI11" s="21">
        <v>87</v>
      </c>
      <c r="BJ11" s="21">
        <v>3</v>
      </c>
      <c r="BK11" s="21">
        <v>0.6</v>
      </c>
      <c r="BL11" s="21">
        <v>221</v>
      </c>
      <c r="BM11" s="21">
        <v>66</v>
      </c>
      <c r="BN11" s="21">
        <v>108</v>
      </c>
      <c r="BO11" s="21">
        <v>142</v>
      </c>
      <c r="BP11" s="21">
        <v>3.8</v>
      </c>
      <c r="BQ11" s="21">
        <v>972</v>
      </c>
      <c r="BR11" s="21">
        <v>34</v>
      </c>
      <c r="BS11" s="21">
        <v>70.2</v>
      </c>
      <c r="BT11" s="21">
        <v>3.1</v>
      </c>
      <c r="BU11" s="21">
        <v>5.0999999999999996</v>
      </c>
      <c r="BV11" s="21">
        <v>7.1</v>
      </c>
      <c r="BW11" s="21">
        <v>3.5</v>
      </c>
      <c r="BX11" s="21">
        <v>4.9000000000000004</v>
      </c>
      <c r="BY11" s="21">
        <v>2.9</v>
      </c>
      <c r="BZ11" s="21">
        <v>169</v>
      </c>
      <c r="CA11" s="21"/>
    </row>
    <row r="12" spans="1:79" ht="14.25" customHeight="1" x14ac:dyDescent="0.25">
      <c r="A12" s="22">
        <v>14</v>
      </c>
      <c r="B12" s="21" t="s">
        <v>54</v>
      </c>
      <c r="C12" s="21">
        <v>23</v>
      </c>
      <c r="D12" s="21" t="s">
        <v>174</v>
      </c>
      <c r="E12" s="21" t="s">
        <v>56</v>
      </c>
      <c r="F12" s="21">
        <v>10</v>
      </c>
      <c r="G12" s="21" t="s">
        <v>38</v>
      </c>
      <c r="H12" s="21">
        <v>0.1</v>
      </c>
      <c r="I12" s="21">
        <v>22.4</v>
      </c>
      <c r="J12" s="21">
        <v>82</v>
      </c>
      <c r="K12" s="21">
        <v>87</v>
      </c>
      <c r="L12" s="21">
        <v>8</v>
      </c>
      <c r="M12" s="21">
        <v>1.72</v>
      </c>
      <c r="N12" s="21">
        <v>152</v>
      </c>
      <c r="O12" s="21">
        <v>55</v>
      </c>
      <c r="P12" s="21">
        <v>55</v>
      </c>
      <c r="Q12" s="21">
        <v>136</v>
      </c>
      <c r="R12" s="33">
        <v>4.4000000000000004</v>
      </c>
      <c r="S12" s="21">
        <v>335</v>
      </c>
      <c r="T12" s="21">
        <v>123</v>
      </c>
      <c r="U12" s="21">
        <v>100</v>
      </c>
      <c r="V12" s="21">
        <v>3.12</v>
      </c>
      <c r="W12" s="36">
        <v>7.5</v>
      </c>
      <c r="X12" s="21"/>
      <c r="Y12" s="21">
        <v>11</v>
      </c>
      <c r="Z12" s="21">
        <v>9</v>
      </c>
      <c r="AA12" s="21">
        <v>15</v>
      </c>
      <c r="AB12" s="21">
        <v>275</v>
      </c>
      <c r="AC12" s="21"/>
      <c r="AD12" s="21" t="s">
        <v>46</v>
      </c>
      <c r="AE12" s="21">
        <v>25</v>
      </c>
      <c r="AF12" s="21" t="s">
        <v>38</v>
      </c>
      <c r="AG12" s="21">
        <v>0.1</v>
      </c>
      <c r="AH12" s="21"/>
      <c r="AI12" s="21"/>
      <c r="AJ12" s="21"/>
      <c r="AK12" s="21"/>
      <c r="AL12" s="21"/>
      <c r="AM12" s="21"/>
      <c r="AN12" s="21"/>
      <c r="AO12" s="21"/>
      <c r="AP12" s="21">
        <v>141</v>
      </c>
      <c r="AQ12" s="21">
        <v>4.2</v>
      </c>
      <c r="AR12" s="21"/>
      <c r="AS12" s="21">
        <v>43.9</v>
      </c>
      <c r="AT12" s="21">
        <v>43.8</v>
      </c>
      <c r="AU12" s="21"/>
      <c r="AV12" s="21">
        <v>6.8</v>
      </c>
      <c r="AW12" s="21"/>
      <c r="AX12" s="21"/>
      <c r="AY12" s="21"/>
      <c r="AZ12" s="21"/>
      <c r="BA12" s="21"/>
      <c r="BB12" s="21">
        <v>55</v>
      </c>
      <c r="BC12" s="21" t="s">
        <v>46</v>
      </c>
      <c r="BD12" s="21">
        <v>25</v>
      </c>
      <c r="BE12" s="21" t="s">
        <v>38</v>
      </c>
      <c r="BF12" s="21">
        <v>0.1</v>
      </c>
      <c r="BG12" s="21">
        <v>21.5</v>
      </c>
      <c r="BH12" s="21">
        <v>73</v>
      </c>
      <c r="BI12" s="21">
        <v>77</v>
      </c>
      <c r="BJ12" s="21">
        <v>4.4000000000000004</v>
      </c>
      <c r="BK12" s="21">
        <v>0.84</v>
      </c>
      <c r="BL12" s="21">
        <v>148</v>
      </c>
      <c r="BM12" s="21">
        <v>71</v>
      </c>
      <c r="BN12" s="21">
        <v>82</v>
      </c>
      <c r="BO12" s="21">
        <v>135</v>
      </c>
      <c r="BP12" s="21">
        <v>4.2</v>
      </c>
      <c r="BQ12" s="21">
        <v>166.2</v>
      </c>
      <c r="BR12" s="21">
        <v>99.5</v>
      </c>
      <c r="BS12" s="21">
        <v>242.4</v>
      </c>
      <c r="BT12" s="21">
        <v>1.1000000000000001</v>
      </c>
      <c r="BU12" s="21">
        <v>26.7</v>
      </c>
      <c r="BV12" s="32">
        <v>97</v>
      </c>
      <c r="BW12" s="21">
        <v>1</v>
      </c>
      <c r="BX12" s="21">
        <v>2</v>
      </c>
      <c r="BY12" s="21">
        <v>7.3</v>
      </c>
      <c r="BZ12" s="21">
        <v>100</v>
      </c>
      <c r="CA12" s="21"/>
    </row>
    <row r="13" spans="1:79" ht="14.25" customHeight="1" x14ac:dyDescent="0.25">
      <c r="A13" s="22">
        <v>15</v>
      </c>
      <c r="B13" s="21" t="s">
        <v>54</v>
      </c>
      <c r="C13" s="21">
        <v>26</v>
      </c>
      <c r="D13" s="21" t="s">
        <v>188</v>
      </c>
      <c r="E13" s="21">
        <v>10</v>
      </c>
      <c r="F13" s="21">
        <v>40</v>
      </c>
      <c r="G13" s="21">
        <v>0</v>
      </c>
      <c r="H13" s="21">
        <v>0</v>
      </c>
      <c r="I13" s="29">
        <v>24</v>
      </c>
      <c r="J13" s="29">
        <v>80</v>
      </c>
      <c r="K13" s="29">
        <v>85</v>
      </c>
      <c r="N13" s="28">
        <v>185</v>
      </c>
      <c r="O13" s="28">
        <v>70</v>
      </c>
      <c r="P13" s="28">
        <v>52</v>
      </c>
      <c r="Q13" s="29">
        <v>136</v>
      </c>
      <c r="R13" s="34">
        <v>4</v>
      </c>
      <c r="T13" s="28">
        <v>109.8</v>
      </c>
      <c r="U13" s="28">
        <v>242.5</v>
      </c>
      <c r="V13" s="28">
        <v>5.89</v>
      </c>
      <c r="W13" s="37">
        <v>34.9</v>
      </c>
      <c r="X13" s="28">
        <v>91</v>
      </c>
      <c r="Y13" s="28">
        <v>0.4</v>
      </c>
      <c r="Z13" s="28">
        <v>3.4</v>
      </c>
      <c r="AA13" s="28">
        <v>28.6</v>
      </c>
      <c r="AB13" s="28">
        <v>256</v>
      </c>
      <c r="AC13" s="21" t="s">
        <v>306</v>
      </c>
      <c r="AD13" s="21" t="s">
        <v>46</v>
      </c>
      <c r="AE13" s="21">
        <v>25</v>
      </c>
      <c r="AF13" s="21" t="s">
        <v>193</v>
      </c>
      <c r="AG13" s="21">
        <v>0.15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>
        <v>2</v>
      </c>
      <c r="BC13" s="21" t="s">
        <v>46</v>
      </c>
      <c r="BD13" s="21">
        <v>25</v>
      </c>
      <c r="BE13" s="21" t="s">
        <v>193</v>
      </c>
      <c r="BF13" s="21">
        <v>0.15</v>
      </c>
      <c r="BG13" s="21">
        <v>24</v>
      </c>
      <c r="BH13" s="21">
        <v>80</v>
      </c>
      <c r="BI13" s="21">
        <v>79</v>
      </c>
      <c r="BJ13" s="21">
        <v>4.5999999999999996</v>
      </c>
      <c r="BK13" s="21">
        <v>0.9</v>
      </c>
      <c r="BL13" s="21">
        <v>152</v>
      </c>
      <c r="BM13" s="21">
        <v>56</v>
      </c>
      <c r="BN13" s="21">
        <v>50</v>
      </c>
      <c r="BO13" s="21">
        <v>137</v>
      </c>
      <c r="BP13" s="21">
        <v>4.3</v>
      </c>
      <c r="BQ13" s="21">
        <v>139</v>
      </c>
      <c r="BR13" s="21">
        <v>93</v>
      </c>
      <c r="BS13" s="21">
        <v>242</v>
      </c>
      <c r="BT13" s="21">
        <v>9.7100000000000009</v>
      </c>
      <c r="BU13" s="21"/>
      <c r="BV13" s="32">
        <v>119</v>
      </c>
      <c r="BW13" s="21"/>
      <c r="BX13" s="21"/>
      <c r="BY13" s="21">
        <v>63</v>
      </c>
      <c r="BZ13" s="21"/>
      <c r="CA13" s="21"/>
    </row>
    <row r="14" spans="1:79" ht="14.25" customHeight="1" x14ac:dyDescent="0.25">
      <c r="A14" s="22">
        <v>20</v>
      </c>
      <c r="B14" s="21" t="s">
        <v>35</v>
      </c>
      <c r="C14" s="17">
        <v>25</v>
      </c>
      <c r="D14" s="21" t="s">
        <v>55</v>
      </c>
      <c r="E14" s="21" t="s">
        <v>198</v>
      </c>
      <c r="F14" s="21">
        <v>7.1</v>
      </c>
      <c r="G14" s="21"/>
      <c r="H14" s="21"/>
      <c r="I14" s="21">
        <v>24</v>
      </c>
      <c r="J14" s="21">
        <v>78</v>
      </c>
      <c r="K14" s="21">
        <v>79</v>
      </c>
      <c r="L14" s="21">
        <v>5.6</v>
      </c>
      <c r="M14" s="21">
        <v>1.0900000000000001</v>
      </c>
      <c r="N14" s="21">
        <v>233</v>
      </c>
      <c r="O14" s="21">
        <v>62</v>
      </c>
      <c r="P14" s="21">
        <v>75</v>
      </c>
      <c r="Q14" s="21">
        <v>139</v>
      </c>
      <c r="R14" s="33">
        <v>3.7</v>
      </c>
      <c r="S14" s="21">
        <v>38</v>
      </c>
      <c r="T14" s="21">
        <v>34.6</v>
      </c>
      <c r="U14" s="21">
        <v>9.9</v>
      </c>
      <c r="V14" s="21">
        <v>20.7</v>
      </c>
      <c r="W14" s="36">
        <v>7.5</v>
      </c>
      <c r="X14" s="21">
        <v>42</v>
      </c>
      <c r="Y14" s="21">
        <v>4.0999999999999996</v>
      </c>
      <c r="Z14" s="21">
        <v>2.8</v>
      </c>
      <c r="AA14" s="21">
        <v>124</v>
      </c>
      <c r="AB14" s="21">
        <v>98</v>
      </c>
      <c r="AC14" s="21"/>
      <c r="AD14" s="21">
        <v>20</v>
      </c>
      <c r="AE14" s="21">
        <v>20</v>
      </c>
      <c r="AF14" s="21">
        <v>0</v>
      </c>
      <c r="AG14" s="21">
        <v>0</v>
      </c>
      <c r="AH14" s="21"/>
      <c r="AI14" s="21"/>
      <c r="AJ14" s="21">
        <v>72</v>
      </c>
      <c r="AK14" s="21">
        <v>1.7</v>
      </c>
      <c r="AL14" s="21">
        <v>0.3</v>
      </c>
      <c r="AM14" s="21">
        <v>213</v>
      </c>
      <c r="AN14" s="21">
        <v>54</v>
      </c>
      <c r="AO14" s="21">
        <v>86</v>
      </c>
      <c r="AP14" s="21">
        <v>139</v>
      </c>
      <c r="AQ14" s="21">
        <v>3.6</v>
      </c>
      <c r="AR14" s="21"/>
      <c r="AS14" s="21"/>
      <c r="AT14" s="21">
        <v>58</v>
      </c>
      <c r="AU14" s="21">
        <v>22.7</v>
      </c>
      <c r="AV14" s="21">
        <v>9.1</v>
      </c>
      <c r="AW14" s="21"/>
      <c r="AX14" s="21">
        <v>1.7</v>
      </c>
      <c r="AY14" s="21">
        <v>2.2000000000000002</v>
      </c>
      <c r="AZ14" s="21"/>
      <c r="BA14" s="21">
        <v>132</v>
      </c>
      <c r="BB14" s="21">
        <v>27</v>
      </c>
      <c r="BC14" s="21">
        <v>20</v>
      </c>
      <c r="BD14" s="21">
        <v>20</v>
      </c>
      <c r="BE14" s="21">
        <v>0</v>
      </c>
      <c r="BF14" s="21">
        <v>0</v>
      </c>
      <c r="BG14" s="21"/>
      <c r="BH14" s="21">
        <v>83</v>
      </c>
      <c r="BI14" s="21">
        <v>67</v>
      </c>
      <c r="BJ14" s="21"/>
      <c r="BK14" s="21"/>
      <c r="BL14" s="21">
        <v>239</v>
      </c>
      <c r="BM14" s="21">
        <v>56</v>
      </c>
      <c r="BN14" s="21">
        <v>127</v>
      </c>
      <c r="BO14" s="21">
        <v>141</v>
      </c>
      <c r="BP14" s="21">
        <v>3.6</v>
      </c>
      <c r="BQ14" s="21"/>
      <c r="BR14" s="21"/>
      <c r="BS14" s="21">
        <v>168</v>
      </c>
      <c r="BT14" s="21">
        <v>19.399999999999999</v>
      </c>
      <c r="BU14" s="21">
        <v>16.3</v>
      </c>
      <c r="BV14" s="21"/>
      <c r="BW14" s="21">
        <v>1.5</v>
      </c>
      <c r="BX14" s="21">
        <v>2.2000000000000002</v>
      </c>
      <c r="BY14" s="21">
        <v>2.02</v>
      </c>
      <c r="BZ14" s="21">
        <v>121</v>
      </c>
      <c r="CA14" s="21"/>
    </row>
    <row r="15" spans="1:79" ht="14.25" customHeight="1" x14ac:dyDescent="0.25">
      <c r="A15" s="22">
        <v>22</v>
      </c>
      <c r="B15" s="21" t="s">
        <v>54</v>
      </c>
      <c r="C15" s="21">
        <v>57</v>
      </c>
      <c r="D15" s="21" t="s">
        <v>174</v>
      </c>
      <c r="E15" s="21" t="s">
        <v>56</v>
      </c>
      <c r="F15" s="21">
        <v>10</v>
      </c>
      <c r="G15" s="21"/>
      <c r="H15" s="21"/>
      <c r="I15" s="21">
        <v>35</v>
      </c>
      <c r="J15" s="21">
        <v>114</v>
      </c>
      <c r="K15" s="21">
        <v>88</v>
      </c>
      <c r="L15" s="21">
        <v>4.9000000000000004</v>
      </c>
      <c r="M15" s="21">
        <v>1.06</v>
      </c>
      <c r="N15" s="21">
        <v>178</v>
      </c>
      <c r="O15" s="21">
        <v>67</v>
      </c>
      <c r="P15" s="21">
        <v>70</v>
      </c>
      <c r="Q15" s="21">
        <v>142</v>
      </c>
      <c r="R15" s="35">
        <v>4.0999999999999996</v>
      </c>
      <c r="S15" s="21">
        <v>16</v>
      </c>
      <c r="T15" s="21">
        <v>166.8</v>
      </c>
      <c r="U15" s="21">
        <v>8.02</v>
      </c>
      <c r="V15" s="21">
        <v>0.31</v>
      </c>
      <c r="W15" s="36">
        <v>1.1000000000000001</v>
      </c>
      <c r="X15" s="21">
        <v>61.4</v>
      </c>
      <c r="Y15" s="21">
        <v>57</v>
      </c>
      <c r="Z15" s="21">
        <v>77</v>
      </c>
      <c r="AA15" s="21">
        <v>16.8</v>
      </c>
      <c r="AB15" s="21">
        <v>18</v>
      </c>
      <c r="AC15" s="21"/>
      <c r="AD15" s="21">
        <v>20</v>
      </c>
      <c r="AE15" s="21">
        <v>20</v>
      </c>
      <c r="AF15" s="21">
        <v>0</v>
      </c>
      <c r="AG15" s="21">
        <v>0</v>
      </c>
      <c r="AH15" s="21">
        <v>33.700000000000003</v>
      </c>
      <c r="AI15" s="21">
        <v>101</v>
      </c>
      <c r="AJ15" s="21">
        <v>88</v>
      </c>
      <c r="AK15" s="21">
        <v>3.8</v>
      </c>
      <c r="AL15" s="21">
        <v>0.8</v>
      </c>
      <c r="AM15" s="21">
        <v>148</v>
      </c>
      <c r="AN15" s="21">
        <v>46</v>
      </c>
      <c r="AO15" s="21">
        <v>90</v>
      </c>
      <c r="AP15" s="21">
        <v>142</v>
      </c>
      <c r="AQ15" s="21">
        <v>3.6</v>
      </c>
      <c r="AR15" s="21"/>
      <c r="AS15" s="21">
        <v>63.6</v>
      </c>
      <c r="AT15" s="21">
        <v>237</v>
      </c>
      <c r="AU15" s="21">
        <v>1.86</v>
      </c>
      <c r="AV15" s="21"/>
      <c r="AW15" s="21"/>
      <c r="AX15" s="21"/>
      <c r="AY15" s="21"/>
      <c r="AZ15" s="21"/>
      <c r="BA15" s="21"/>
      <c r="BB15" s="21">
        <v>46</v>
      </c>
      <c r="BC15" s="21">
        <v>20</v>
      </c>
      <c r="BD15" s="21">
        <v>20</v>
      </c>
      <c r="BE15" s="21">
        <v>0</v>
      </c>
      <c r="BF15" s="21">
        <v>0</v>
      </c>
      <c r="BG15" s="21">
        <v>34</v>
      </c>
      <c r="BH15" s="21">
        <v>99</v>
      </c>
      <c r="BI15" s="21">
        <v>83</v>
      </c>
      <c r="BJ15" s="21">
        <v>8.6</v>
      </c>
      <c r="BK15" s="21">
        <v>1.8</v>
      </c>
      <c r="BL15" s="21">
        <v>177</v>
      </c>
      <c r="BM15" s="21">
        <v>52</v>
      </c>
      <c r="BN15" s="21">
        <v>61</v>
      </c>
      <c r="BO15" s="21">
        <v>141</v>
      </c>
      <c r="BP15" s="21">
        <v>3.6</v>
      </c>
      <c r="BQ15" s="21">
        <v>176</v>
      </c>
      <c r="BR15" s="21"/>
      <c r="BS15" s="21">
        <v>52.7</v>
      </c>
      <c r="BT15" s="21">
        <v>2.36</v>
      </c>
      <c r="BU15" s="21">
        <v>8.4</v>
      </c>
      <c r="BV15" s="21"/>
      <c r="BW15" s="21"/>
      <c r="BX15" s="21"/>
      <c r="BY15" s="21">
        <v>4.3499999999999996</v>
      </c>
      <c r="BZ15" s="21"/>
      <c r="CA15" s="21"/>
    </row>
    <row r="16" spans="1:79" ht="14.25" customHeight="1" x14ac:dyDescent="0.25">
      <c r="A16" s="25">
        <v>29</v>
      </c>
      <c r="B16" s="21" t="s">
        <v>35</v>
      </c>
      <c r="C16" s="21">
        <v>30</v>
      </c>
      <c r="D16" s="21" t="s">
        <v>67</v>
      </c>
      <c r="E16" s="21" t="s">
        <v>257</v>
      </c>
      <c r="F16" s="21">
        <v>20</v>
      </c>
      <c r="G16" s="21" t="s">
        <v>258</v>
      </c>
      <c r="H16" s="21">
        <v>0</v>
      </c>
      <c r="I16" s="21"/>
      <c r="J16" s="21"/>
      <c r="K16" s="21">
        <v>83</v>
      </c>
      <c r="L16" s="21"/>
      <c r="M16" s="21"/>
      <c r="N16" s="21"/>
      <c r="O16" s="21"/>
      <c r="P16" s="21"/>
      <c r="Q16" s="21">
        <v>137</v>
      </c>
      <c r="R16" s="33">
        <v>3.9</v>
      </c>
      <c r="S16" s="21">
        <v>622</v>
      </c>
      <c r="T16" s="21">
        <v>0.6</v>
      </c>
      <c r="U16" s="21">
        <v>3.97</v>
      </c>
      <c r="V16" s="21">
        <v>4.78</v>
      </c>
      <c r="W16" s="36"/>
      <c r="X16" s="21"/>
      <c r="Y16" s="21">
        <v>0.1</v>
      </c>
      <c r="Z16" s="21">
        <v>0.1</v>
      </c>
      <c r="AA16" s="21">
        <v>5.08</v>
      </c>
      <c r="AB16" s="21"/>
      <c r="AC16" s="21"/>
      <c r="AD16" s="21" t="s">
        <v>46</v>
      </c>
      <c r="AE16" s="21">
        <v>25</v>
      </c>
      <c r="AF16" s="21">
        <v>0</v>
      </c>
      <c r="AG16" s="21">
        <v>0</v>
      </c>
      <c r="AH16" s="21">
        <v>28.4</v>
      </c>
      <c r="AI16" s="21">
        <v>95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37</v>
      </c>
      <c r="BC16" s="21" t="s">
        <v>46</v>
      </c>
      <c r="BD16" s="21">
        <v>25</v>
      </c>
      <c r="BE16" s="21">
        <v>0</v>
      </c>
      <c r="BF16" s="21">
        <v>0</v>
      </c>
      <c r="BG16" s="21"/>
      <c r="BH16" s="21">
        <v>95</v>
      </c>
      <c r="BI16" s="21">
        <v>86</v>
      </c>
      <c r="BJ16" s="21"/>
      <c r="BK16" s="21"/>
      <c r="BL16" s="21"/>
      <c r="BM16" s="21"/>
      <c r="BN16" s="21"/>
      <c r="BO16" s="21">
        <v>144</v>
      </c>
      <c r="BP16" s="21">
        <v>3.9</v>
      </c>
      <c r="BQ16" s="21"/>
      <c r="BR16" s="21">
        <v>2</v>
      </c>
      <c r="BS16" s="21">
        <v>16.649999999999999</v>
      </c>
      <c r="BT16" s="21">
        <v>10.91</v>
      </c>
      <c r="BU16" s="21"/>
      <c r="BV16" s="21">
        <v>41.4</v>
      </c>
      <c r="BW16" s="21">
        <v>6.7</v>
      </c>
      <c r="BX16" s="21">
        <v>7.17</v>
      </c>
      <c r="BY16" s="21">
        <v>4.93</v>
      </c>
      <c r="BZ16" s="21">
        <v>163</v>
      </c>
      <c r="CA16" s="21"/>
    </row>
    <row r="17" spans="1:79" ht="14.25" customHeight="1" x14ac:dyDescent="0.25">
      <c r="A17" s="20">
        <v>30</v>
      </c>
      <c r="B17" s="21" t="s">
        <v>35</v>
      </c>
      <c r="C17" s="21">
        <v>45</v>
      </c>
      <c r="D17" s="21" t="s">
        <v>156</v>
      </c>
      <c r="E17" s="21">
        <v>0</v>
      </c>
      <c r="F17" s="21">
        <v>0</v>
      </c>
      <c r="G17" s="21">
        <v>0</v>
      </c>
      <c r="H17" s="21">
        <v>0</v>
      </c>
      <c r="I17" s="21">
        <v>37</v>
      </c>
      <c r="J17" s="21">
        <v>114</v>
      </c>
      <c r="K17" s="21">
        <v>88</v>
      </c>
      <c r="L17" s="21"/>
      <c r="M17" s="21"/>
      <c r="N17" s="21">
        <v>142</v>
      </c>
      <c r="O17" s="21">
        <v>30</v>
      </c>
      <c r="P17" s="21">
        <v>61</v>
      </c>
      <c r="Q17" s="21">
        <v>137</v>
      </c>
      <c r="R17" s="33">
        <v>4.0999999999999996</v>
      </c>
      <c r="S17" s="21">
        <v>123</v>
      </c>
      <c r="T17" s="21">
        <v>228</v>
      </c>
      <c r="U17" s="21">
        <v>2600</v>
      </c>
      <c r="V17" s="21">
        <v>14.26</v>
      </c>
      <c r="W17" s="36">
        <v>78.5</v>
      </c>
      <c r="X17" s="21">
        <v>32.299999999999997</v>
      </c>
      <c r="Y17" s="21">
        <v>0.1</v>
      </c>
      <c r="Z17" s="21">
        <v>0.1</v>
      </c>
      <c r="AA17" s="21"/>
      <c r="AB17" s="21"/>
      <c r="AC17" s="21" t="s">
        <v>307</v>
      </c>
      <c r="AD17" s="21">
        <v>20</v>
      </c>
      <c r="AE17" s="21">
        <v>20</v>
      </c>
      <c r="AF17" s="21">
        <v>0</v>
      </c>
      <c r="AG17" s="21">
        <v>0</v>
      </c>
      <c r="AH17" s="21">
        <v>33</v>
      </c>
      <c r="AI17" s="21">
        <v>101</v>
      </c>
      <c r="AJ17" s="21">
        <v>95</v>
      </c>
      <c r="AK17" s="21">
        <v>22.7</v>
      </c>
      <c r="AL17" s="21">
        <v>5.32</v>
      </c>
      <c r="AM17" s="21">
        <v>147</v>
      </c>
      <c r="AN17" s="21">
        <v>34</v>
      </c>
      <c r="AO17" s="21">
        <v>53</v>
      </c>
      <c r="AP17" s="21">
        <v>135</v>
      </c>
      <c r="AQ17" s="21">
        <v>3.9</v>
      </c>
      <c r="AR17" s="21">
        <v>139.9</v>
      </c>
      <c r="AS17" s="21">
        <v>465</v>
      </c>
      <c r="AT17" s="21">
        <v>431</v>
      </c>
      <c r="AU17" s="21">
        <v>13</v>
      </c>
      <c r="AV17" s="21">
        <v>85</v>
      </c>
      <c r="AW17" s="21">
        <v>41.5</v>
      </c>
      <c r="AX17" s="21"/>
      <c r="AY17" s="21"/>
      <c r="AZ17" s="21"/>
      <c r="BA17" s="21"/>
      <c r="BB17" s="21">
        <v>6</v>
      </c>
      <c r="BC17" s="21">
        <v>20</v>
      </c>
      <c r="BD17" s="21">
        <v>20</v>
      </c>
      <c r="BE17" s="21">
        <v>0</v>
      </c>
      <c r="BF17" s="21">
        <v>0</v>
      </c>
      <c r="BG17" s="21">
        <v>33</v>
      </c>
      <c r="BH17" s="21">
        <v>101</v>
      </c>
      <c r="BI17" s="21">
        <v>95</v>
      </c>
      <c r="BJ17" s="21">
        <v>22.7</v>
      </c>
      <c r="BK17" s="21">
        <v>5.32</v>
      </c>
      <c r="BL17" s="21">
        <v>147</v>
      </c>
      <c r="BM17" s="21">
        <v>34</v>
      </c>
      <c r="BN17" s="21">
        <v>53</v>
      </c>
      <c r="BO17" s="21">
        <v>135</v>
      </c>
      <c r="BP17" s="21">
        <v>3.9</v>
      </c>
      <c r="BQ17" s="21">
        <v>139.9</v>
      </c>
      <c r="BR17" s="21">
        <v>465</v>
      </c>
      <c r="BS17" s="21">
        <v>431</v>
      </c>
      <c r="BT17" s="21">
        <v>13</v>
      </c>
      <c r="BU17" s="21">
        <v>85</v>
      </c>
      <c r="BV17" s="21">
        <v>41.5</v>
      </c>
      <c r="BW17" s="21"/>
      <c r="BX17" s="21"/>
      <c r="BY17" s="21"/>
      <c r="BZ17" s="21"/>
      <c r="CA17" s="21"/>
    </row>
    <row r="18" spans="1:79" ht="14.25" customHeight="1" x14ac:dyDescent="0.25">
      <c r="A18" s="22">
        <v>31</v>
      </c>
      <c r="B18" s="21" t="s">
        <v>35</v>
      </c>
      <c r="C18" s="21">
        <v>19</v>
      </c>
      <c r="D18" s="21" t="s">
        <v>253</v>
      </c>
      <c r="E18" s="21">
        <v>25</v>
      </c>
      <c r="F18" s="21">
        <v>25</v>
      </c>
      <c r="G18" s="21">
        <v>0</v>
      </c>
      <c r="H18" s="21">
        <v>0</v>
      </c>
      <c r="I18" s="21">
        <v>22</v>
      </c>
      <c r="J18" s="21">
        <v>72</v>
      </c>
      <c r="K18" s="21">
        <v>88</v>
      </c>
      <c r="L18" s="36">
        <v>1.28</v>
      </c>
      <c r="M18" s="36">
        <v>0.28000000000000003</v>
      </c>
      <c r="N18" s="21"/>
      <c r="O18" s="21"/>
      <c r="P18" s="21"/>
      <c r="Q18" s="21">
        <v>138</v>
      </c>
      <c r="R18" s="33">
        <v>4.3</v>
      </c>
      <c r="S18" s="21">
        <v>288</v>
      </c>
      <c r="T18" s="21">
        <v>302</v>
      </c>
      <c r="U18" s="21">
        <v>371</v>
      </c>
      <c r="V18" s="36">
        <v>6.34</v>
      </c>
      <c r="W18" s="36">
        <v>15.5</v>
      </c>
      <c r="X18" s="21"/>
      <c r="Y18" s="21"/>
      <c r="Z18" s="21"/>
      <c r="AA18" s="21"/>
      <c r="AB18" s="21"/>
      <c r="AC18" s="21" t="s">
        <v>307</v>
      </c>
      <c r="AD18" s="21" t="s">
        <v>46</v>
      </c>
      <c r="AE18" s="21">
        <v>25</v>
      </c>
      <c r="AF18" s="21">
        <v>0</v>
      </c>
      <c r="AG18" s="21">
        <v>0</v>
      </c>
      <c r="AH18" s="21"/>
      <c r="AI18" s="21"/>
      <c r="AJ18" s="21">
        <v>70</v>
      </c>
      <c r="AK18" s="21"/>
      <c r="AL18" s="21"/>
      <c r="AM18" s="21">
        <v>122</v>
      </c>
      <c r="AN18" s="21">
        <v>43</v>
      </c>
      <c r="AO18" s="21"/>
      <c r="AP18" s="21">
        <v>140</v>
      </c>
      <c r="AQ18" s="21">
        <v>3.6</v>
      </c>
      <c r="AR18" s="21"/>
      <c r="AS18" s="21">
        <v>155</v>
      </c>
      <c r="AT18" s="21">
        <v>281</v>
      </c>
      <c r="AU18" s="21">
        <v>11.5</v>
      </c>
      <c r="AV18" s="21">
        <v>22.9</v>
      </c>
      <c r="AW18" s="21"/>
      <c r="AX18" s="21">
        <v>1.6</v>
      </c>
      <c r="AY18" s="21">
        <v>3.5</v>
      </c>
      <c r="AZ18" s="21"/>
      <c r="BA18" s="21"/>
      <c r="BB18" s="21">
        <v>7</v>
      </c>
      <c r="BC18" s="21" t="s">
        <v>46</v>
      </c>
      <c r="BD18" s="21">
        <v>25</v>
      </c>
      <c r="BE18" s="21">
        <v>0</v>
      </c>
      <c r="BF18" s="21">
        <v>0</v>
      </c>
      <c r="BG18" s="21"/>
      <c r="BH18" s="21"/>
      <c r="BI18" s="21">
        <v>70</v>
      </c>
      <c r="BJ18" s="21"/>
      <c r="BK18" s="21"/>
      <c r="BL18" s="21">
        <v>122</v>
      </c>
      <c r="BM18" s="21">
        <v>43</v>
      </c>
      <c r="BN18" s="21"/>
      <c r="BO18" s="21">
        <v>140</v>
      </c>
      <c r="BP18" s="21">
        <v>3.6</v>
      </c>
      <c r="BQ18" s="21"/>
      <c r="BR18" s="21">
        <v>155</v>
      </c>
      <c r="BS18" s="21">
        <v>281</v>
      </c>
      <c r="BT18" s="21">
        <v>11.5</v>
      </c>
      <c r="BU18" s="21">
        <v>22.9</v>
      </c>
      <c r="BV18" s="21"/>
      <c r="BW18" s="21">
        <v>1.6</v>
      </c>
      <c r="BX18" s="21">
        <v>3.5</v>
      </c>
      <c r="BY18" s="21"/>
      <c r="BZ18" s="21"/>
      <c r="CA18" s="21"/>
    </row>
    <row r="19" spans="1:79" s="44" customFormat="1" ht="14.25" customHeight="1" x14ac:dyDescent="0.25">
      <c r="A19" s="21">
        <v>35</v>
      </c>
      <c r="B19" s="21" t="s">
        <v>35</v>
      </c>
      <c r="C19" s="41">
        <v>21</v>
      </c>
      <c r="D19" s="41" t="s">
        <v>282</v>
      </c>
      <c r="E19" s="41" t="s">
        <v>254</v>
      </c>
      <c r="F19" s="41">
        <v>10</v>
      </c>
      <c r="G19" s="41">
        <v>0</v>
      </c>
      <c r="H19" s="41">
        <v>0</v>
      </c>
      <c r="I19" s="41">
        <v>21.6</v>
      </c>
      <c r="J19" s="41"/>
      <c r="K19" s="41">
        <v>67</v>
      </c>
      <c r="L19" s="41">
        <v>17.2</v>
      </c>
      <c r="M19" s="41">
        <v>2.8</v>
      </c>
      <c r="N19" s="41">
        <v>100</v>
      </c>
      <c r="O19" s="41">
        <v>44</v>
      </c>
      <c r="P19" s="41">
        <v>70</v>
      </c>
      <c r="Q19" s="41">
        <v>142</v>
      </c>
      <c r="R19" s="42">
        <v>3.9</v>
      </c>
      <c r="S19" s="41">
        <v>148</v>
      </c>
      <c r="T19" s="41">
        <v>34.700000000000003</v>
      </c>
      <c r="U19" s="41">
        <v>312</v>
      </c>
      <c r="V19" s="41">
        <v>17.399999999999999</v>
      </c>
      <c r="W19" s="43">
        <v>25.6</v>
      </c>
      <c r="X19" s="41"/>
      <c r="Y19" s="41">
        <v>9.4</v>
      </c>
      <c r="Z19" s="41">
        <v>8.1</v>
      </c>
      <c r="AA19" s="41"/>
      <c r="AB19" s="41"/>
      <c r="AC19" s="41"/>
      <c r="AD19" s="41">
        <v>20</v>
      </c>
      <c r="AE19" s="41">
        <v>20</v>
      </c>
      <c r="AF19" s="41">
        <v>0</v>
      </c>
      <c r="AG19" s="41">
        <v>0</v>
      </c>
      <c r="AH19" s="41">
        <v>22.7</v>
      </c>
      <c r="AI19" s="41">
        <v>81.5</v>
      </c>
      <c r="AJ19" s="41">
        <v>67</v>
      </c>
      <c r="AK19" s="41">
        <v>17.2</v>
      </c>
      <c r="AL19" s="41">
        <v>2.85</v>
      </c>
      <c r="AM19" s="41">
        <v>100</v>
      </c>
      <c r="AN19" s="41">
        <v>44</v>
      </c>
      <c r="AO19" s="41">
        <v>70</v>
      </c>
      <c r="AP19" s="41">
        <v>141</v>
      </c>
      <c r="AQ19" s="41">
        <v>3.3</v>
      </c>
      <c r="AR19" s="41">
        <v>148</v>
      </c>
      <c r="AS19" s="41">
        <v>34.700000000000003</v>
      </c>
      <c r="AT19" s="41">
        <v>312</v>
      </c>
      <c r="AU19" s="41">
        <v>17.399999999999999</v>
      </c>
      <c r="AV19" s="41">
        <v>25.6</v>
      </c>
      <c r="AW19" s="41"/>
      <c r="AX19" s="41">
        <v>9.4</v>
      </c>
      <c r="AY19" s="41">
        <v>8.1</v>
      </c>
      <c r="AZ19" s="41"/>
      <c r="BA19" s="41"/>
      <c r="BB19" s="41">
        <v>6</v>
      </c>
      <c r="BC19" s="41">
        <v>20</v>
      </c>
      <c r="BD19" s="41">
        <v>20</v>
      </c>
      <c r="BE19" s="41">
        <v>0</v>
      </c>
      <c r="BF19" s="41">
        <v>0</v>
      </c>
      <c r="BG19" s="41">
        <v>22.7</v>
      </c>
      <c r="BH19" s="41">
        <v>81.5</v>
      </c>
      <c r="BI19" s="41">
        <v>67</v>
      </c>
      <c r="BJ19" s="41">
        <v>17.2</v>
      </c>
      <c r="BK19" s="41">
        <v>2.85</v>
      </c>
      <c r="BL19" s="41">
        <v>100</v>
      </c>
      <c r="BM19" s="41">
        <v>44</v>
      </c>
      <c r="BN19" s="41">
        <v>70</v>
      </c>
      <c r="BO19" s="41">
        <v>141</v>
      </c>
      <c r="BP19" s="41">
        <v>3.3</v>
      </c>
      <c r="BQ19" s="41">
        <v>148</v>
      </c>
      <c r="BR19" s="41">
        <v>34.700000000000003</v>
      </c>
      <c r="BS19" s="41">
        <v>312</v>
      </c>
      <c r="BT19" s="41">
        <v>17.399999999999999</v>
      </c>
      <c r="BU19" s="41">
        <v>25.6</v>
      </c>
      <c r="BV19" s="41"/>
      <c r="BW19" s="41">
        <v>9.4</v>
      </c>
      <c r="BX19" s="41">
        <v>8.1</v>
      </c>
      <c r="BY19" s="41"/>
      <c r="BZ19" s="41"/>
      <c r="CA19" s="41"/>
    </row>
    <row r="20" spans="1:79" s="44" customFormat="1" ht="14.25" customHeight="1" x14ac:dyDescent="0.25">
      <c r="A20" s="22">
        <v>36</v>
      </c>
      <c r="B20" s="21" t="s">
        <v>35</v>
      </c>
      <c r="C20" s="41">
        <v>21</v>
      </c>
      <c r="D20" s="41" t="s">
        <v>292</v>
      </c>
      <c r="E20" s="41" t="s">
        <v>254</v>
      </c>
      <c r="F20" s="41">
        <v>10</v>
      </c>
      <c r="G20" s="41">
        <v>0</v>
      </c>
      <c r="H20" s="41">
        <v>0</v>
      </c>
      <c r="I20" s="41">
        <v>21.8</v>
      </c>
      <c r="J20" s="41">
        <v>75</v>
      </c>
      <c r="K20" s="41">
        <v>77</v>
      </c>
      <c r="L20" s="41">
        <v>4.2</v>
      </c>
      <c r="M20" s="41">
        <v>0.8</v>
      </c>
      <c r="N20" s="41">
        <v>138</v>
      </c>
      <c r="O20" s="41">
        <v>73</v>
      </c>
      <c r="P20" s="41">
        <v>69</v>
      </c>
      <c r="Q20" s="41">
        <v>144</v>
      </c>
      <c r="R20" s="42">
        <v>4.5999999999999996</v>
      </c>
      <c r="S20" s="41">
        <v>167</v>
      </c>
      <c r="T20" s="41">
        <v>27.6</v>
      </c>
      <c r="U20" s="41">
        <v>91</v>
      </c>
      <c r="V20" s="41">
        <v>21.2</v>
      </c>
      <c r="W20" s="43">
        <v>27</v>
      </c>
      <c r="X20" s="41"/>
      <c r="Y20" s="41"/>
      <c r="Z20" s="41">
        <v>5.4</v>
      </c>
      <c r="AA20" s="41"/>
      <c r="AB20" s="41"/>
      <c r="AC20" s="41"/>
      <c r="AD20" s="41">
        <v>20</v>
      </c>
      <c r="AE20" s="41">
        <v>20</v>
      </c>
      <c r="AF20" s="41">
        <v>0</v>
      </c>
      <c r="AG20" s="41">
        <v>0</v>
      </c>
      <c r="AH20" s="41"/>
      <c r="AI20" s="41"/>
      <c r="AJ20" s="41">
        <v>78</v>
      </c>
      <c r="AK20" s="41">
        <v>4</v>
      </c>
      <c r="AL20" s="41">
        <v>0.77</v>
      </c>
      <c r="AM20" s="41">
        <v>133</v>
      </c>
      <c r="AN20" s="41">
        <v>69</v>
      </c>
      <c r="AO20" s="41">
        <v>38</v>
      </c>
      <c r="AP20" s="41">
        <v>141</v>
      </c>
      <c r="AQ20" s="41">
        <v>3.6</v>
      </c>
      <c r="AR20" s="41">
        <v>116</v>
      </c>
      <c r="AS20" s="41">
        <v>21.6</v>
      </c>
      <c r="AT20" s="41">
        <v>413</v>
      </c>
      <c r="AU20" s="41">
        <v>21.3</v>
      </c>
      <c r="AV20" s="41">
        <v>18</v>
      </c>
      <c r="AW20" s="41"/>
      <c r="AX20" s="41">
        <v>11.3</v>
      </c>
      <c r="AY20" s="41">
        <v>6.1</v>
      </c>
      <c r="AZ20" s="41"/>
      <c r="BA20" s="41"/>
      <c r="BB20" s="41">
        <v>6</v>
      </c>
      <c r="BC20" s="41">
        <v>20</v>
      </c>
      <c r="BD20" s="41">
        <v>20</v>
      </c>
      <c r="BE20" s="41">
        <v>0</v>
      </c>
      <c r="BF20" s="41">
        <v>0</v>
      </c>
      <c r="BG20" s="41"/>
      <c r="BH20" s="41"/>
      <c r="BI20" s="41">
        <v>78</v>
      </c>
      <c r="BJ20" s="41">
        <v>4</v>
      </c>
      <c r="BK20" s="41">
        <v>0.77</v>
      </c>
      <c r="BL20" s="41">
        <v>133</v>
      </c>
      <c r="BM20" s="41">
        <v>69</v>
      </c>
      <c r="BN20" s="41">
        <v>38</v>
      </c>
      <c r="BO20" s="41">
        <v>141</v>
      </c>
      <c r="BP20" s="41">
        <v>3.6</v>
      </c>
      <c r="BQ20" s="41">
        <v>116</v>
      </c>
      <c r="BR20" s="41">
        <v>21.6</v>
      </c>
      <c r="BS20" s="41">
        <v>413</v>
      </c>
      <c r="BT20" s="41">
        <v>21.3</v>
      </c>
      <c r="BU20" s="41">
        <v>18</v>
      </c>
      <c r="BV20" s="41"/>
      <c r="BW20" s="41">
        <v>11.3</v>
      </c>
      <c r="BX20" s="41">
        <v>6.1</v>
      </c>
      <c r="BY20" s="41"/>
      <c r="BZ20" s="41"/>
      <c r="CA20" s="41"/>
    </row>
    <row r="23" spans="1:79" x14ac:dyDescent="0.25">
      <c r="F23">
        <f>MEDIAN(F3:F20)</f>
        <v>13</v>
      </c>
      <c r="H23">
        <f>MEDIAN(H3:H20)</f>
        <v>0.05</v>
      </c>
      <c r="I23">
        <f t="shared" ref="I23:AB23" si="0">MEDIAN(I3:I20)</f>
        <v>24</v>
      </c>
      <c r="J23">
        <f t="shared" si="0"/>
        <v>99</v>
      </c>
      <c r="K23">
        <f t="shared" si="0"/>
        <v>85</v>
      </c>
      <c r="L23">
        <f t="shared" si="0"/>
        <v>9.5</v>
      </c>
      <c r="M23">
        <f t="shared" si="0"/>
        <v>1.9849999999999999</v>
      </c>
      <c r="N23">
        <f t="shared" si="0"/>
        <v>178</v>
      </c>
      <c r="O23">
        <f t="shared" si="0"/>
        <v>62</v>
      </c>
      <c r="P23">
        <f t="shared" si="0"/>
        <v>70</v>
      </c>
      <c r="Q23">
        <f t="shared" si="0"/>
        <v>137</v>
      </c>
      <c r="R23">
        <f>MEDIAN(R3:R20)</f>
        <v>4.0999999999999996</v>
      </c>
      <c r="S23">
        <f t="shared" si="0"/>
        <v>123</v>
      </c>
      <c r="T23">
        <f t="shared" si="0"/>
        <v>122</v>
      </c>
      <c r="U23">
        <f t="shared" si="0"/>
        <v>200.75</v>
      </c>
      <c r="V23">
        <f t="shared" si="0"/>
        <v>9.01</v>
      </c>
      <c r="W23">
        <f t="shared" si="0"/>
        <v>15.5</v>
      </c>
      <c r="X23">
        <f t="shared" si="0"/>
        <v>61.4</v>
      </c>
      <c r="Y23">
        <f t="shared" si="0"/>
        <v>4.0999999999999996</v>
      </c>
      <c r="Z23">
        <f t="shared" si="0"/>
        <v>5.6</v>
      </c>
      <c r="AA23">
        <f t="shared" si="0"/>
        <v>19.38</v>
      </c>
      <c r="AB23">
        <f t="shared" si="0"/>
        <v>160.5</v>
      </c>
      <c r="AE23">
        <f>MEDIAN(AE3:AE20)</f>
        <v>20</v>
      </c>
      <c r="AG23">
        <f t="shared" ref="AG23:BZ23" si="1">MEDIAN(AG3:AG20)</f>
        <v>3.7500000000000006E-2</v>
      </c>
      <c r="AH23">
        <f t="shared" si="1"/>
        <v>28.4</v>
      </c>
      <c r="AI23">
        <f t="shared" si="1"/>
        <v>93</v>
      </c>
      <c r="AJ23">
        <f t="shared" si="1"/>
        <v>83</v>
      </c>
      <c r="AK23">
        <f t="shared" si="1"/>
        <v>6.75</v>
      </c>
      <c r="AL23">
        <f t="shared" si="1"/>
        <v>0.8</v>
      </c>
      <c r="AM23">
        <f t="shared" si="1"/>
        <v>147</v>
      </c>
      <c r="AN23">
        <f t="shared" si="1"/>
        <v>46</v>
      </c>
      <c r="AO23">
        <f t="shared" si="1"/>
        <v>67</v>
      </c>
      <c r="AP23">
        <f t="shared" si="1"/>
        <v>140</v>
      </c>
      <c r="AQ23">
        <f t="shared" si="1"/>
        <v>3.8</v>
      </c>
      <c r="AR23">
        <f t="shared" si="1"/>
        <v>487.5</v>
      </c>
      <c r="AS23">
        <f t="shared" si="1"/>
        <v>149</v>
      </c>
      <c r="AT23">
        <f t="shared" si="1"/>
        <v>281</v>
      </c>
      <c r="AU23">
        <f t="shared" si="1"/>
        <v>9</v>
      </c>
      <c r="AV23">
        <f t="shared" si="1"/>
        <v>20</v>
      </c>
      <c r="AW23">
        <f t="shared" si="1"/>
        <v>60.35</v>
      </c>
      <c r="AX23">
        <f t="shared" si="1"/>
        <v>1.7</v>
      </c>
      <c r="AY23">
        <f t="shared" si="1"/>
        <v>3.5</v>
      </c>
      <c r="AZ23">
        <f t="shared" si="1"/>
        <v>39.39</v>
      </c>
      <c r="BA23">
        <f t="shared" si="1"/>
        <v>157</v>
      </c>
      <c r="BB23">
        <f t="shared" si="1"/>
        <v>29</v>
      </c>
      <c r="BC23">
        <f t="shared" si="1"/>
        <v>20</v>
      </c>
      <c r="BD23">
        <f t="shared" si="1"/>
        <v>20</v>
      </c>
      <c r="BE23">
        <f t="shared" si="1"/>
        <v>0</v>
      </c>
      <c r="BF23">
        <f t="shared" si="1"/>
        <v>2.5000000000000001E-2</v>
      </c>
      <c r="BG23">
        <f t="shared" si="1"/>
        <v>24</v>
      </c>
      <c r="BH23">
        <f t="shared" si="1"/>
        <v>93</v>
      </c>
      <c r="BI23">
        <f t="shared" si="1"/>
        <v>84</v>
      </c>
      <c r="BJ23">
        <f t="shared" si="1"/>
        <v>6.3</v>
      </c>
      <c r="BK23">
        <f t="shared" si="1"/>
        <v>1.62</v>
      </c>
      <c r="BL23">
        <f t="shared" si="1"/>
        <v>156</v>
      </c>
      <c r="BM23">
        <f t="shared" si="1"/>
        <v>56</v>
      </c>
      <c r="BN23">
        <f t="shared" si="1"/>
        <v>76</v>
      </c>
      <c r="BO23">
        <f t="shared" si="1"/>
        <v>140.5</v>
      </c>
      <c r="BP23">
        <f t="shared" si="1"/>
        <v>3.9</v>
      </c>
      <c r="BQ23">
        <f t="shared" si="1"/>
        <v>193</v>
      </c>
      <c r="BR23">
        <f t="shared" si="1"/>
        <v>96.25</v>
      </c>
      <c r="BS23">
        <f t="shared" si="1"/>
        <v>254.89999999999998</v>
      </c>
      <c r="BT23">
        <f t="shared" si="1"/>
        <v>9.4</v>
      </c>
      <c r="BU23">
        <f t="shared" si="1"/>
        <v>21.45</v>
      </c>
      <c r="BV23">
        <f t="shared" si="1"/>
        <v>41.5</v>
      </c>
      <c r="BW23">
        <f t="shared" si="1"/>
        <v>3.4</v>
      </c>
      <c r="BX23">
        <f t="shared" si="1"/>
        <v>4.3499999999999996</v>
      </c>
      <c r="BY23">
        <f t="shared" si="1"/>
        <v>4.93</v>
      </c>
      <c r="BZ23">
        <f t="shared" si="1"/>
        <v>121</v>
      </c>
    </row>
    <row r="24" spans="1:79" x14ac:dyDescent="0.25">
      <c r="F24">
        <f>QUARTILE(F3:F20,1)</f>
        <v>10</v>
      </c>
      <c r="H24">
        <f t="shared" ref="H24:AB24" si="2">QUARTILE(H3:H20,1)</f>
        <v>0</v>
      </c>
      <c r="I24">
        <f t="shared" si="2"/>
        <v>21.9</v>
      </c>
      <c r="J24">
        <f t="shared" si="2"/>
        <v>80</v>
      </c>
      <c r="K24">
        <f t="shared" si="2"/>
        <v>79.5</v>
      </c>
      <c r="L24">
        <f t="shared" si="2"/>
        <v>5.0750000000000002</v>
      </c>
      <c r="M24">
        <f t="shared" si="2"/>
        <v>1.0675000000000001</v>
      </c>
      <c r="N24">
        <f t="shared" si="2"/>
        <v>142</v>
      </c>
      <c r="O24">
        <f t="shared" si="2"/>
        <v>55</v>
      </c>
      <c r="P24">
        <f t="shared" si="2"/>
        <v>61</v>
      </c>
      <c r="Q24">
        <f t="shared" si="2"/>
        <v>136</v>
      </c>
      <c r="R24">
        <f t="shared" si="2"/>
        <v>3.9</v>
      </c>
      <c r="S24">
        <f t="shared" si="2"/>
        <v>23.5</v>
      </c>
      <c r="T24">
        <f t="shared" si="2"/>
        <v>34.700000000000003</v>
      </c>
      <c r="U24">
        <f t="shared" si="2"/>
        <v>18.8</v>
      </c>
      <c r="V24">
        <f t="shared" si="2"/>
        <v>3.5350000000000001</v>
      </c>
      <c r="W24">
        <f t="shared" si="2"/>
        <v>4.4149999999999991</v>
      </c>
      <c r="X24">
        <f t="shared" si="2"/>
        <v>42</v>
      </c>
      <c r="Y24">
        <f t="shared" si="2"/>
        <v>1.4</v>
      </c>
      <c r="Z24">
        <f t="shared" si="2"/>
        <v>2.8</v>
      </c>
      <c r="AA24">
        <f>QUARTILE(AA3:AA20,1)</f>
        <v>15.9</v>
      </c>
      <c r="AB24">
        <f t="shared" si="2"/>
        <v>73.25</v>
      </c>
      <c r="AE24">
        <f>QUARTILE(AE3:AE20,1)</f>
        <v>20</v>
      </c>
      <c r="AG24">
        <f t="shared" ref="AG24:BZ24" si="3">QUARTILE(AG3:AG20,1)</f>
        <v>0</v>
      </c>
      <c r="AH24">
        <f t="shared" si="3"/>
        <v>23.7</v>
      </c>
      <c r="AI24">
        <f t="shared" si="3"/>
        <v>84</v>
      </c>
      <c r="AJ24">
        <f t="shared" si="3"/>
        <v>73.5</v>
      </c>
      <c r="AK24">
        <f t="shared" si="3"/>
        <v>3.7749999999999999</v>
      </c>
      <c r="AL24">
        <f t="shared" si="3"/>
        <v>0.73499999999999999</v>
      </c>
      <c r="AM24">
        <f t="shared" si="3"/>
        <v>122</v>
      </c>
      <c r="AN24">
        <f t="shared" si="3"/>
        <v>43</v>
      </c>
      <c r="AO24">
        <f t="shared" si="3"/>
        <v>60.5</v>
      </c>
      <c r="AP24">
        <f t="shared" si="3"/>
        <v>139</v>
      </c>
      <c r="AQ24">
        <f t="shared" si="3"/>
        <v>3.6</v>
      </c>
      <c r="AR24">
        <f t="shared" si="3"/>
        <v>141.92500000000001</v>
      </c>
      <c r="AS24">
        <f t="shared" si="3"/>
        <v>34.700000000000003</v>
      </c>
      <c r="AT24">
        <f t="shared" si="3"/>
        <v>82.15</v>
      </c>
      <c r="AU24">
        <f t="shared" si="3"/>
        <v>3.03</v>
      </c>
      <c r="AV24">
        <f t="shared" si="3"/>
        <v>9.1</v>
      </c>
      <c r="AW24">
        <f t="shared" si="3"/>
        <v>50.924999999999997</v>
      </c>
      <c r="AX24">
        <f t="shared" si="3"/>
        <v>1.6</v>
      </c>
      <c r="AY24">
        <f t="shared" si="3"/>
        <v>2.2000000000000002</v>
      </c>
      <c r="AZ24">
        <f t="shared" si="3"/>
        <v>39.39</v>
      </c>
      <c r="BA24">
        <f t="shared" si="3"/>
        <v>144.5</v>
      </c>
      <c r="BB24">
        <f t="shared" si="3"/>
        <v>6</v>
      </c>
      <c r="BC24">
        <f t="shared" si="3"/>
        <v>20</v>
      </c>
      <c r="BD24">
        <f t="shared" si="3"/>
        <v>20</v>
      </c>
      <c r="BE24">
        <f t="shared" si="3"/>
        <v>0</v>
      </c>
      <c r="BF24">
        <f t="shared" si="3"/>
        <v>0</v>
      </c>
      <c r="BG24">
        <f t="shared" si="3"/>
        <v>23.1</v>
      </c>
      <c r="BH24">
        <f t="shared" si="3"/>
        <v>83</v>
      </c>
      <c r="BI24">
        <f t="shared" si="3"/>
        <v>77.25</v>
      </c>
      <c r="BJ24">
        <f t="shared" si="3"/>
        <v>4.45</v>
      </c>
      <c r="BK24">
        <f t="shared" si="3"/>
        <v>0.85499999999999998</v>
      </c>
      <c r="BL24">
        <f t="shared" si="3"/>
        <v>147</v>
      </c>
      <c r="BM24">
        <f t="shared" si="3"/>
        <v>44</v>
      </c>
      <c r="BN24">
        <f t="shared" si="3"/>
        <v>59</v>
      </c>
      <c r="BO24">
        <f t="shared" si="3"/>
        <v>137.25</v>
      </c>
      <c r="BP24">
        <f t="shared" si="3"/>
        <v>3.6</v>
      </c>
      <c r="BQ24">
        <f t="shared" si="3"/>
        <v>141.92500000000001</v>
      </c>
      <c r="BR24">
        <f t="shared" si="3"/>
        <v>34.525000000000006</v>
      </c>
      <c r="BS24">
        <f t="shared" si="3"/>
        <v>98.227499999999992</v>
      </c>
      <c r="BT24">
        <f t="shared" si="3"/>
        <v>4.0525000000000002</v>
      </c>
      <c r="BU24">
        <f t="shared" si="3"/>
        <v>14.025</v>
      </c>
      <c r="BV24">
        <f t="shared" si="3"/>
        <v>41.4</v>
      </c>
      <c r="BW24">
        <f t="shared" si="3"/>
        <v>1.5</v>
      </c>
      <c r="BX24">
        <f t="shared" si="3"/>
        <v>2.1500000000000004</v>
      </c>
      <c r="BY24">
        <f t="shared" si="3"/>
        <v>3.625</v>
      </c>
      <c r="BZ24">
        <f t="shared" si="3"/>
        <v>104.5</v>
      </c>
    </row>
    <row r="25" spans="1:79" x14ac:dyDescent="0.25">
      <c r="F25">
        <f>QUARTILE(F3:F20,3)</f>
        <v>20</v>
      </c>
      <c r="H25">
        <f t="shared" ref="H25:AB25" si="4">QUARTILE(H3:H20,3)</f>
        <v>5.6250000000000001E-2</v>
      </c>
      <c r="I25">
        <f t="shared" si="4"/>
        <v>28.85</v>
      </c>
      <c r="J25">
        <f t="shared" si="4"/>
        <v>110</v>
      </c>
      <c r="K25">
        <f t="shared" si="4"/>
        <v>88</v>
      </c>
      <c r="L25">
        <f t="shared" si="4"/>
        <v>15.899999999999999</v>
      </c>
      <c r="M25">
        <f t="shared" si="4"/>
        <v>2.8975</v>
      </c>
      <c r="N25">
        <f t="shared" si="4"/>
        <v>206</v>
      </c>
      <c r="O25">
        <f t="shared" si="4"/>
        <v>70</v>
      </c>
      <c r="P25">
        <f t="shared" si="4"/>
        <v>72</v>
      </c>
      <c r="Q25">
        <f t="shared" si="4"/>
        <v>140</v>
      </c>
      <c r="R25">
        <f t="shared" si="4"/>
        <v>4.55</v>
      </c>
      <c r="S25">
        <f t="shared" si="4"/>
        <v>307.5</v>
      </c>
      <c r="T25">
        <f t="shared" si="4"/>
        <v>228</v>
      </c>
      <c r="U25">
        <f t="shared" si="4"/>
        <v>433.25</v>
      </c>
      <c r="V25">
        <f t="shared" si="4"/>
        <v>16.614999999999998</v>
      </c>
      <c r="W25">
        <f t="shared" si="4"/>
        <v>26.3</v>
      </c>
      <c r="X25">
        <f t="shared" si="4"/>
        <v>63</v>
      </c>
      <c r="Y25">
        <f t="shared" si="4"/>
        <v>11</v>
      </c>
      <c r="Z25">
        <f t="shared" si="4"/>
        <v>8.1</v>
      </c>
      <c r="AA25">
        <f t="shared" si="4"/>
        <v>43.344999999999999</v>
      </c>
      <c r="AB25">
        <f t="shared" si="4"/>
        <v>260.75</v>
      </c>
      <c r="AE25">
        <f>QUARTILE(AE3:AE20,3)</f>
        <v>25</v>
      </c>
      <c r="AG25">
        <f t="shared" ref="AG25:BZ25" si="5">QUARTILE(AG3:AG20,3)</f>
        <v>6.8750000000000006E-2</v>
      </c>
      <c r="AH25">
        <f t="shared" si="5"/>
        <v>33</v>
      </c>
      <c r="AI25">
        <f t="shared" si="5"/>
        <v>97</v>
      </c>
      <c r="AJ25">
        <f t="shared" si="5"/>
        <v>90.5</v>
      </c>
      <c r="AK25">
        <f t="shared" si="5"/>
        <v>11.95</v>
      </c>
      <c r="AL25">
        <f t="shared" si="5"/>
        <v>2.5350000000000001</v>
      </c>
      <c r="AM25">
        <f t="shared" si="5"/>
        <v>157</v>
      </c>
      <c r="AN25">
        <f t="shared" si="5"/>
        <v>54</v>
      </c>
      <c r="AO25">
        <f t="shared" si="5"/>
        <v>83</v>
      </c>
      <c r="AP25">
        <f t="shared" si="5"/>
        <v>141</v>
      </c>
      <c r="AQ25">
        <f t="shared" si="5"/>
        <v>4.2</v>
      </c>
      <c r="AR25">
        <f t="shared" si="5"/>
        <v>655</v>
      </c>
      <c r="AS25">
        <f t="shared" si="5"/>
        <v>248.7</v>
      </c>
      <c r="AT25">
        <f t="shared" si="5"/>
        <v>469</v>
      </c>
      <c r="AU25">
        <f t="shared" si="5"/>
        <v>13</v>
      </c>
      <c r="AV25">
        <f t="shared" si="5"/>
        <v>26</v>
      </c>
      <c r="AW25">
        <f t="shared" si="5"/>
        <v>69.775000000000006</v>
      </c>
      <c r="AX25">
        <f t="shared" si="5"/>
        <v>9.4</v>
      </c>
      <c r="AY25">
        <f t="shared" si="5"/>
        <v>6.1</v>
      </c>
      <c r="AZ25">
        <f t="shared" si="5"/>
        <v>39.39</v>
      </c>
      <c r="BA25">
        <f t="shared" si="5"/>
        <v>169.5</v>
      </c>
      <c r="BB25">
        <f t="shared" si="5"/>
        <v>49.5</v>
      </c>
      <c r="BC25">
        <f t="shared" si="5"/>
        <v>20</v>
      </c>
      <c r="BD25">
        <f t="shared" si="5"/>
        <v>25</v>
      </c>
      <c r="BE25">
        <f t="shared" si="5"/>
        <v>0</v>
      </c>
      <c r="BF25">
        <f t="shared" si="5"/>
        <v>6.8750000000000006E-2</v>
      </c>
      <c r="BG25">
        <f t="shared" si="5"/>
        <v>31.5</v>
      </c>
      <c r="BH25">
        <f t="shared" si="5"/>
        <v>99</v>
      </c>
      <c r="BI25">
        <f t="shared" si="5"/>
        <v>86.75</v>
      </c>
      <c r="BJ25">
        <f t="shared" si="5"/>
        <v>9.7999999999999989</v>
      </c>
      <c r="BK25">
        <f t="shared" si="5"/>
        <v>2.1150000000000002</v>
      </c>
      <c r="BL25">
        <f t="shared" si="5"/>
        <v>177</v>
      </c>
      <c r="BM25">
        <f t="shared" si="5"/>
        <v>66</v>
      </c>
      <c r="BN25">
        <f t="shared" si="5"/>
        <v>98.25</v>
      </c>
      <c r="BO25">
        <f t="shared" si="5"/>
        <v>141</v>
      </c>
      <c r="BP25">
        <f t="shared" si="5"/>
        <v>4.0999999999999996</v>
      </c>
      <c r="BQ25">
        <f t="shared" si="5"/>
        <v>713</v>
      </c>
      <c r="BR25">
        <f t="shared" si="5"/>
        <v>199</v>
      </c>
      <c r="BS25">
        <f t="shared" si="5"/>
        <v>426.5</v>
      </c>
      <c r="BT25">
        <f t="shared" si="5"/>
        <v>14.725000000000001</v>
      </c>
      <c r="BU25">
        <f t="shared" si="5"/>
        <v>30.774999999999999</v>
      </c>
      <c r="BV25">
        <f t="shared" si="5"/>
        <v>97</v>
      </c>
      <c r="BW25">
        <f t="shared" si="5"/>
        <v>5.85</v>
      </c>
      <c r="BX25">
        <f t="shared" si="5"/>
        <v>6.3674999999999997</v>
      </c>
      <c r="BY25">
        <f t="shared" si="5"/>
        <v>23.345000000000002</v>
      </c>
      <c r="BZ25">
        <f t="shared" si="5"/>
        <v>166</v>
      </c>
    </row>
    <row r="31" spans="1:79" x14ac:dyDescent="0.25">
      <c r="Z31" s="4" t="s">
        <v>14</v>
      </c>
      <c r="AA31" s="4" t="s">
        <v>15</v>
      </c>
      <c r="AB31" s="4" t="s">
        <v>16</v>
      </c>
      <c r="AE31" s="30" t="s">
        <v>14</v>
      </c>
      <c r="AF31" s="30" t="s">
        <v>15</v>
      </c>
      <c r="AG31" s="30" t="s">
        <v>16</v>
      </c>
      <c r="AL31" s="31" t="s">
        <v>14</v>
      </c>
      <c r="AM31" s="31" t="s">
        <v>15</v>
      </c>
      <c r="AN31" s="31" t="s">
        <v>16</v>
      </c>
    </row>
    <row r="32" spans="1:79" x14ac:dyDescent="0.25">
      <c r="Z32" s="21"/>
      <c r="AA32" s="21"/>
      <c r="AB32" s="21"/>
      <c r="AE32" s="21"/>
      <c r="AF32" s="21"/>
      <c r="AG32" s="21"/>
      <c r="AL32" s="21"/>
      <c r="AM32" s="21"/>
      <c r="AN32" s="21"/>
    </row>
    <row r="33" spans="26:42" x14ac:dyDescent="0.25">
      <c r="Z33" s="21">
        <v>139</v>
      </c>
      <c r="AA33" s="21">
        <v>56</v>
      </c>
      <c r="AB33" s="21">
        <v>61</v>
      </c>
      <c r="AC33" s="45">
        <v>71</v>
      </c>
      <c r="AE33" s="21"/>
      <c r="AF33" s="21"/>
      <c r="AG33" s="21"/>
      <c r="AL33" s="21"/>
      <c r="AM33" s="21"/>
      <c r="AN33" s="21"/>
    </row>
    <row r="34" spans="26:42" x14ac:dyDescent="0.25">
      <c r="Z34" s="21">
        <v>310</v>
      </c>
      <c r="AA34" s="21">
        <v>69</v>
      </c>
      <c r="AB34" s="21">
        <v>135</v>
      </c>
      <c r="AC34" s="45">
        <v>214</v>
      </c>
      <c r="AE34" s="21"/>
      <c r="AF34" s="21"/>
      <c r="AG34" s="21"/>
      <c r="AL34" s="21">
        <v>156</v>
      </c>
      <c r="AM34" s="21">
        <v>84</v>
      </c>
      <c r="AN34" s="21">
        <v>243</v>
      </c>
      <c r="AP34">
        <v>24</v>
      </c>
    </row>
    <row r="35" spans="26:42" x14ac:dyDescent="0.25">
      <c r="Z35" s="21">
        <v>206</v>
      </c>
      <c r="AA35" s="21">
        <v>89</v>
      </c>
      <c r="AB35" s="21">
        <v>72</v>
      </c>
      <c r="AC35" s="45">
        <v>103</v>
      </c>
      <c r="AE35" s="21"/>
      <c r="AF35" s="21"/>
      <c r="AG35" s="21"/>
      <c r="AL35" s="21"/>
      <c r="AM35" s="21"/>
      <c r="AN35" s="21"/>
    </row>
    <row r="36" spans="26:42" x14ac:dyDescent="0.25">
      <c r="Z36" s="21">
        <v>154</v>
      </c>
      <c r="AA36" s="21">
        <v>43</v>
      </c>
      <c r="AB36" s="21">
        <v>65</v>
      </c>
      <c r="AC36" s="45">
        <v>98</v>
      </c>
      <c r="AE36" s="21"/>
      <c r="AF36" s="21"/>
      <c r="AG36" s="21"/>
      <c r="AL36" s="21">
        <v>164</v>
      </c>
      <c r="AM36" s="21">
        <v>41</v>
      </c>
      <c r="AN36" s="21">
        <v>95</v>
      </c>
      <c r="AP36">
        <v>104</v>
      </c>
    </row>
    <row r="37" spans="26:42" x14ac:dyDescent="0.25">
      <c r="Z37" s="21">
        <v>183</v>
      </c>
      <c r="AA37" s="21">
        <v>56</v>
      </c>
      <c r="AB37" s="21">
        <v>86</v>
      </c>
      <c r="AC37" s="45">
        <v>110</v>
      </c>
      <c r="AE37" s="21">
        <v>114</v>
      </c>
      <c r="AF37" s="21">
        <v>40</v>
      </c>
      <c r="AG37" s="21">
        <v>64</v>
      </c>
      <c r="AI37">
        <v>61</v>
      </c>
      <c r="AL37" s="21"/>
      <c r="AM37" s="21"/>
      <c r="AN37" s="21"/>
    </row>
    <row r="38" spans="26:42" x14ac:dyDescent="0.25">
      <c r="Z38" s="21"/>
      <c r="AA38" s="21"/>
      <c r="AB38" s="21"/>
      <c r="AE38" s="21">
        <v>179</v>
      </c>
      <c r="AF38" s="21">
        <v>48</v>
      </c>
      <c r="AG38" s="21">
        <v>82</v>
      </c>
      <c r="AI38">
        <v>115</v>
      </c>
      <c r="AL38" s="21">
        <v>179</v>
      </c>
      <c r="AM38" s="21">
        <v>48</v>
      </c>
      <c r="AN38" s="21">
        <v>82</v>
      </c>
      <c r="AP38">
        <v>115</v>
      </c>
    </row>
    <row r="39" spans="26:42" x14ac:dyDescent="0.25">
      <c r="Z39" s="21"/>
      <c r="AA39" s="21"/>
      <c r="AB39" s="21"/>
      <c r="AE39" s="21">
        <v>157</v>
      </c>
      <c r="AF39" s="21">
        <v>74</v>
      </c>
      <c r="AG39" s="21">
        <v>63</v>
      </c>
      <c r="AI39">
        <v>70</v>
      </c>
      <c r="AL39" s="21">
        <v>158</v>
      </c>
      <c r="AM39" s="21">
        <v>63</v>
      </c>
      <c r="AN39" s="21">
        <v>62</v>
      </c>
      <c r="AP39">
        <v>83</v>
      </c>
    </row>
    <row r="40" spans="26:42" x14ac:dyDescent="0.25">
      <c r="Z40" s="21">
        <v>236</v>
      </c>
      <c r="AA40" s="21">
        <v>75</v>
      </c>
      <c r="AB40" s="21">
        <v>72</v>
      </c>
      <c r="AC40" s="45">
        <v>147</v>
      </c>
      <c r="AE40" s="21"/>
      <c r="AF40" s="21"/>
      <c r="AG40" s="21"/>
      <c r="AL40" s="21">
        <v>221</v>
      </c>
      <c r="AM40" s="21">
        <v>66</v>
      </c>
      <c r="AN40" s="21">
        <v>108</v>
      </c>
      <c r="AP40">
        <v>133</v>
      </c>
    </row>
    <row r="41" spans="26:42" x14ac:dyDescent="0.25">
      <c r="Z41" s="21">
        <v>152</v>
      </c>
      <c r="AA41" s="21">
        <v>55</v>
      </c>
      <c r="AB41" s="21">
        <v>55</v>
      </c>
      <c r="AC41" s="45">
        <v>86</v>
      </c>
      <c r="AE41" s="21"/>
      <c r="AF41" s="21"/>
      <c r="AG41" s="21"/>
      <c r="AL41" s="21">
        <v>148</v>
      </c>
      <c r="AM41" s="21">
        <v>71</v>
      </c>
      <c r="AN41" s="21">
        <v>82</v>
      </c>
      <c r="AP41">
        <v>61</v>
      </c>
    </row>
    <row r="42" spans="26:42" x14ac:dyDescent="0.25">
      <c r="Z42" s="28">
        <v>185</v>
      </c>
      <c r="AA42" s="28">
        <v>70</v>
      </c>
      <c r="AB42" s="28">
        <v>52</v>
      </c>
      <c r="AC42" s="45">
        <v>105</v>
      </c>
      <c r="AE42" s="21"/>
      <c r="AF42" s="21"/>
      <c r="AG42" s="21"/>
      <c r="AL42" s="21">
        <v>152</v>
      </c>
      <c r="AM42" s="21">
        <v>56</v>
      </c>
      <c r="AN42" s="21">
        <v>50</v>
      </c>
      <c r="AP42">
        <v>86</v>
      </c>
    </row>
    <row r="43" spans="26:42" x14ac:dyDescent="0.25">
      <c r="Z43" s="21">
        <v>233</v>
      </c>
      <c r="AA43" s="21">
        <v>62</v>
      </c>
      <c r="AB43" s="21">
        <v>75</v>
      </c>
      <c r="AC43" s="45">
        <v>156</v>
      </c>
      <c r="AE43" s="21">
        <v>213</v>
      </c>
      <c r="AF43" s="21">
        <v>54</v>
      </c>
      <c r="AG43" s="21">
        <v>86</v>
      </c>
      <c r="AI43">
        <v>142</v>
      </c>
      <c r="AL43" s="21">
        <v>239</v>
      </c>
      <c r="AM43" s="21">
        <v>56</v>
      </c>
      <c r="AN43" s="21">
        <v>127</v>
      </c>
      <c r="AP43">
        <v>158</v>
      </c>
    </row>
    <row r="44" spans="26:42" x14ac:dyDescent="0.25">
      <c r="Z44" s="21">
        <v>178</v>
      </c>
      <c r="AA44" s="21">
        <v>67</v>
      </c>
      <c r="AB44" s="21">
        <v>70</v>
      </c>
      <c r="AC44" s="45">
        <v>97</v>
      </c>
      <c r="AE44" s="21">
        <v>148</v>
      </c>
      <c r="AF44" s="21">
        <v>46</v>
      </c>
      <c r="AG44" s="21">
        <v>90</v>
      </c>
      <c r="AI44">
        <v>84</v>
      </c>
      <c r="AL44" s="21">
        <v>177</v>
      </c>
      <c r="AM44" s="21">
        <v>52</v>
      </c>
      <c r="AN44" s="21">
        <v>61</v>
      </c>
      <c r="AP44">
        <v>113</v>
      </c>
    </row>
    <row r="45" spans="26:42" x14ac:dyDescent="0.25">
      <c r="Z45" s="21"/>
      <c r="AA45" s="21"/>
      <c r="AB45" s="21"/>
      <c r="AE45" s="21"/>
      <c r="AF45" s="21"/>
      <c r="AG45" s="21"/>
      <c r="AL45" s="21"/>
      <c r="AM45" s="21"/>
      <c r="AN45" s="21"/>
    </row>
    <row r="46" spans="26:42" x14ac:dyDescent="0.25">
      <c r="Z46" s="21">
        <v>142</v>
      </c>
      <c r="AA46" s="21">
        <v>30</v>
      </c>
      <c r="AB46" s="21">
        <v>61</v>
      </c>
      <c r="AC46" s="45">
        <v>100</v>
      </c>
      <c r="AE46" s="21">
        <v>147</v>
      </c>
      <c r="AF46" s="21">
        <v>34</v>
      </c>
      <c r="AG46" s="21">
        <v>53</v>
      </c>
      <c r="AI46">
        <v>102</v>
      </c>
      <c r="AL46" s="21">
        <v>147</v>
      </c>
      <c r="AM46" s="21">
        <v>34</v>
      </c>
      <c r="AN46" s="21">
        <v>53</v>
      </c>
      <c r="AP46">
        <v>102</v>
      </c>
    </row>
    <row r="47" spans="26:42" x14ac:dyDescent="0.25">
      <c r="Z47" s="21"/>
      <c r="AA47" s="21"/>
      <c r="AB47" s="21"/>
      <c r="AE47" s="21">
        <v>122</v>
      </c>
      <c r="AF47" s="21">
        <v>43</v>
      </c>
      <c r="AG47" s="21"/>
      <c r="AI47">
        <v>70</v>
      </c>
      <c r="AL47" s="21">
        <v>122</v>
      </c>
      <c r="AM47" s="21">
        <v>43</v>
      </c>
      <c r="AN47" s="21"/>
      <c r="AP47">
        <v>70</v>
      </c>
    </row>
    <row r="48" spans="26:42" x14ac:dyDescent="0.25">
      <c r="Z48" s="46"/>
    </row>
    <row r="49" spans="26:42" x14ac:dyDescent="0.25">
      <c r="Z49" s="46"/>
      <c r="AC49">
        <f>MEDIAN(AC37:AC47)</f>
        <v>105</v>
      </c>
      <c r="AI49">
        <f>MEDIAN(AI37:AI47)</f>
        <v>84</v>
      </c>
      <c r="AP49">
        <f>MEDIAN(AP37:AP47)</f>
        <v>102</v>
      </c>
    </row>
    <row r="50" spans="26:42" x14ac:dyDescent="0.25">
      <c r="AC50">
        <f>QUARTILE(AC33:AC46,1)</f>
        <v>97.5</v>
      </c>
      <c r="AI50">
        <f>QUARTILE(AI33:AI47,1)</f>
        <v>70</v>
      </c>
      <c r="AP50">
        <f>QUARTILE(AP33:AP47,1)</f>
        <v>76.5</v>
      </c>
    </row>
    <row r="51" spans="26:42" x14ac:dyDescent="0.25">
      <c r="AC51">
        <f>QUARTILE(AC33:AC46,3)</f>
        <v>128.5</v>
      </c>
      <c r="AI51">
        <f>QUARTILE(AI34:AI47,3)</f>
        <v>108.5</v>
      </c>
      <c r="AP51">
        <f>QUARTILE(AP34:AP47,3)</f>
        <v>114</v>
      </c>
    </row>
  </sheetData>
  <mergeCells count="3">
    <mergeCell ref="C1:AB1"/>
    <mergeCell ref="AC1:BA1"/>
    <mergeCell ref="BB1:BZ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4"/>
  <sheetViews>
    <sheetView tabSelected="1" zoomScale="76" zoomScaleNormal="103" workbookViewId="0">
      <selection activeCell="D23" sqref="D23"/>
    </sheetView>
  </sheetViews>
  <sheetFormatPr defaultRowHeight="15" x14ac:dyDescent="0.25"/>
  <cols>
    <col min="1" max="1" width="33.7109375" bestFit="1" customWidth="1"/>
    <col min="2" max="2" width="8.5703125" customWidth="1"/>
    <col min="3" max="3" width="19.5703125" customWidth="1"/>
    <col min="4" max="4" width="16.42578125" customWidth="1"/>
    <col min="5" max="5" width="8.5703125" customWidth="1"/>
    <col min="6" max="6" width="16.42578125" customWidth="1"/>
    <col min="7" max="7" width="14.42578125" customWidth="1"/>
    <col min="8" max="8" width="18.85546875" customWidth="1"/>
    <col min="9" max="10" width="8.5703125" customWidth="1"/>
    <col min="11" max="11" width="9.85546875" customWidth="1"/>
    <col min="12" max="13" width="8.5703125" customWidth="1"/>
    <col min="14" max="14" width="15.28515625" customWidth="1"/>
    <col min="15" max="20" width="8.5703125" customWidth="1"/>
    <col min="21" max="21" width="15" customWidth="1"/>
    <col min="22" max="22" width="24.42578125" customWidth="1"/>
    <col min="23" max="23" width="16" customWidth="1"/>
    <col min="24" max="26" width="8.5703125" customWidth="1"/>
    <col min="27" max="27" width="12.85546875" customWidth="1"/>
    <col min="28" max="1020" width="8.5703125" customWidth="1"/>
  </cols>
  <sheetData>
    <row r="1" spans="1:54" ht="14.25" customHeight="1" x14ac:dyDescent="0.3">
      <c r="A1" t="s">
        <v>309</v>
      </c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 t="s">
        <v>1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1" t="s">
        <v>2</v>
      </c>
    </row>
    <row r="2" spans="1:54" ht="14.25" customHeight="1" x14ac:dyDescent="0.25">
      <c r="A2" s="2"/>
      <c r="B2" s="3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5" t="s">
        <v>29</v>
      </c>
      <c r="AD2" s="5" t="s">
        <v>30</v>
      </c>
      <c r="AE2" s="5" t="s">
        <v>31</v>
      </c>
      <c r="AF2" s="5" t="s">
        <v>7</v>
      </c>
      <c r="AG2" s="5" t="s">
        <v>8</v>
      </c>
      <c r="AH2" s="5" t="s">
        <v>9</v>
      </c>
      <c r="AI2" s="5" t="s">
        <v>10</v>
      </c>
      <c r="AJ2" s="5" t="s">
        <v>32</v>
      </c>
      <c r="AK2" s="5" t="s">
        <v>12</v>
      </c>
      <c r="AL2" s="5" t="s">
        <v>13</v>
      </c>
      <c r="AM2" s="5" t="s">
        <v>14</v>
      </c>
      <c r="AN2" s="5" t="s">
        <v>15</v>
      </c>
      <c r="AO2" s="5" t="s">
        <v>16</v>
      </c>
      <c r="AP2" s="5" t="s">
        <v>17</v>
      </c>
      <c r="AQ2" s="5" t="s">
        <v>18</v>
      </c>
      <c r="AR2" s="5" t="s">
        <v>19</v>
      </c>
      <c r="AS2" s="5" t="s">
        <v>20</v>
      </c>
      <c r="AT2" s="5" t="s">
        <v>33</v>
      </c>
      <c r="AU2" s="5" t="s">
        <v>34</v>
      </c>
      <c r="AV2" s="5" t="s">
        <v>23</v>
      </c>
      <c r="AW2" s="5" t="s">
        <v>24</v>
      </c>
      <c r="AX2" s="5" t="s">
        <v>25</v>
      </c>
      <c r="AY2" s="5" t="s">
        <v>26</v>
      </c>
      <c r="AZ2" s="5" t="s">
        <v>27</v>
      </c>
      <c r="BA2" s="5" t="s">
        <v>28</v>
      </c>
      <c r="BB2" s="3"/>
    </row>
    <row r="3" spans="1:54" ht="14.25" customHeight="1" x14ac:dyDescent="0.25">
      <c r="A3" s="11">
        <v>4</v>
      </c>
      <c r="B3" s="7" t="s">
        <v>35</v>
      </c>
      <c r="C3" s="7"/>
      <c r="D3" s="7" t="s">
        <v>55</v>
      </c>
      <c r="E3" s="7">
        <v>0.25</v>
      </c>
      <c r="F3" s="7">
        <v>7.1</v>
      </c>
      <c r="G3" s="7" t="s">
        <v>77</v>
      </c>
      <c r="H3" s="7">
        <v>0.05</v>
      </c>
      <c r="I3" s="7">
        <v>25.1</v>
      </c>
      <c r="J3" s="7">
        <v>95</v>
      </c>
      <c r="K3" s="7">
        <v>81</v>
      </c>
      <c r="L3" s="7"/>
      <c r="M3" s="7"/>
      <c r="N3" s="7"/>
      <c r="O3" s="7"/>
      <c r="P3" s="7"/>
      <c r="Q3" s="7">
        <v>141</v>
      </c>
      <c r="R3" s="7">
        <v>4.5999999999999996</v>
      </c>
      <c r="S3" s="7">
        <v>70</v>
      </c>
      <c r="T3" s="7">
        <v>121</v>
      </c>
      <c r="U3" s="7">
        <v>13.6</v>
      </c>
      <c r="V3" s="7">
        <v>16</v>
      </c>
      <c r="W3" s="7">
        <v>4</v>
      </c>
      <c r="X3" s="7"/>
      <c r="Y3" s="7">
        <v>7.8</v>
      </c>
      <c r="Z3" s="7">
        <v>3.9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4.25" customHeight="1" x14ac:dyDescent="0.25">
      <c r="A4" s="11">
        <v>7</v>
      </c>
      <c r="B4" s="7" t="s">
        <v>54</v>
      </c>
      <c r="C4" s="7"/>
      <c r="D4" s="7" t="s">
        <v>108</v>
      </c>
      <c r="E4" s="7" t="s">
        <v>109</v>
      </c>
      <c r="F4" s="7">
        <v>40</v>
      </c>
      <c r="G4" s="7"/>
      <c r="H4" s="7">
        <v>0</v>
      </c>
      <c r="I4" s="7">
        <v>40.200000000000003</v>
      </c>
      <c r="J4" s="7">
        <v>120</v>
      </c>
      <c r="K4" s="7">
        <v>90</v>
      </c>
      <c r="L4" s="7">
        <v>16.5</v>
      </c>
      <c r="M4" s="7">
        <v>3.7</v>
      </c>
      <c r="N4" s="7">
        <v>205</v>
      </c>
      <c r="O4" s="7">
        <v>64</v>
      </c>
      <c r="P4" s="7">
        <v>136</v>
      </c>
      <c r="Q4" s="7">
        <v>139</v>
      </c>
      <c r="R4" s="7">
        <v>4.0999999999999996</v>
      </c>
      <c r="S4" s="7">
        <v>31.8</v>
      </c>
      <c r="T4" s="7"/>
      <c r="U4" s="7">
        <v>349</v>
      </c>
      <c r="V4" s="7">
        <v>0.66</v>
      </c>
      <c r="W4" s="7">
        <v>5.3</v>
      </c>
      <c r="X4" s="7"/>
      <c r="Y4" s="7">
        <v>22.5</v>
      </c>
      <c r="Z4" s="7">
        <v>16.2</v>
      </c>
      <c r="AA4" s="7">
        <v>11.9</v>
      </c>
      <c r="AB4" s="7">
        <v>655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4.25" customHeight="1" x14ac:dyDescent="0.25">
      <c r="A5" s="11">
        <v>8</v>
      </c>
      <c r="B5" s="7" t="s">
        <v>35</v>
      </c>
      <c r="C5" s="7"/>
      <c r="D5" s="7" t="s">
        <v>67</v>
      </c>
      <c r="E5" s="7">
        <v>375</v>
      </c>
      <c r="F5" s="7">
        <v>10</v>
      </c>
      <c r="G5" s="7" t="s">
        <v>57</v>
      </c>
      <c r="H5" s="7">
        <v>0.05</v>
      </c>
      <c r="I5" s="7"/>
      <c r="J5" s="13"/>
      <c r="K5" s="7">
        <v>81</v>
      </c>
      <c r="L5" s="7">
        <v>5.4</v>
      </c>
      <c r="M5" s="7">
        <v>1.1000000000000001</v>
      </c>
      <c r="N5" s="7">
        <v>160</v>
      </c>
      <c r="O5" s="7">
        <v>51</v>
      </c>
      <c r="P5" s="7">
        <v>66</v>
      </c>
      <c r="Q5" s="7">
        <v>138</v>
      </c>
      <c r="R5" s="7">
        <v>4.0999999999999996</v>
      </c>
      <c r="S5" s="7">
        <v>346</v>
      </c>
      <c r="T5" s="7">
        <v>119.9</v>
      </c>
      <c r="U5" s="7">
        <v>227</v>
      </c>
      <c r="V5" s="7">
        <v>22.1</v>
      </c>
      <c r="W5" s="7">
        <v>12.8</v>
      </c>
      <c r="X5" s="7">
        <v>51.3</v>
      </c>
      <c r="Y5" s="7">
        <v>6.9</v>
      </c>
      <c r="Z5" s="7">
        <v>10.3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14.25" customHeight="1" x14ac:dyDescent="0.25">
      <c r="A6" s="14">
        <v>13</v>
      </c>
      <c r="B6" s="7" t="s">
        <v>54</v>
      </c>
      <c r="C6" s="7"/>
      <c r="D6" s="7" t="s">
        <v>166</v>
      </c>
      <c r="E6" s="7" t="s">
        <v>167</v>
      </c>
      <c r="F6" s="7">
        <v>10</v>
      </c>
      <c r="G6" s="7" t="s">
        <v>38</v>
      </c>
      <c r="H6" s="7">
        <v>0.1</v>
      </c>
      <c r="I6" s="7">
        <v>20</v>
      </c>
      <c r="J6" s="7"/>
      <c r="K6" s="7">
        <v>87</v>
      </c>
      <c r="L6" s="7"/>
      <c r="M6" s="7"/>
      <c r="N6" s="7">
        <v>169</v>
      </c>
      <c r="O6" s="7">
        <v>58</v>
      </c>
      <c r="P6" s="7">
        <v>80</v>
      </c>
      <c r="Q6" s="7">
        <v>139</v>
      </c>
      <c r="R6" s="7">
        <v>2.9</v>
      </c>
      <c r="S6" s="7">
        <v>1093</v>
      </c>
      <c r="T6" s="7">
        <v>124.5</v>
      </c>
      <c r="U6" s="7">
        <v>145.69999999999999</v>
      </c>
      <c r="V6" s="7">
        <v>0.6</v>
      </c>
      <c r="W6" s="7">
        <v>6.3</v>
      </c>
      <c r="X6" s="7"/>
      <c r="Y6" s="7">
        <v>2.2999999999999998</v>
      </c>
      <c r="Z6" s="7">
        <v>3.9</v>
      </c>
      <c r="AA6" s="7">
        <v>4.7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 t="s">
        <v>173</v>
      </c>
    </row>
    <row r="7" spans="1:54" ht="14.25" customHeight="1" x14ac:dyDescent="0.25">
      <c r="A7" s="7">
        <v>16</v>
      </c>
      <c r="B7" s="7" t="s">
        <v>54</v>
      </c>
      <c r="C7" s="7"/>
      <c r="D7" s="7" t="s">
        <v>55</v>
      </c>
      <c r="E7" s="7" t="s">
        <v>198</v>
      </c>
      <c r="F7" s="7">
        <v>7.1</v>
      </c>
      <c r="G7" s="7" t="s">
        <v>199</v>
      </c>
      <c r="H7" s="7">
        <v>0.15</v>
      </c>
      <c r="I7" s="7"/>
      <c r="J7" s="7"/>
      <c r="K7" s="7">
        <v>63</v>
      </c>
      <c r="L7" s="7"/>
      <c r="M7" s="7"/>
      <c r="N7" s="7">
        <v>195</v>
      </c>
      <c r="O7" s="7">
        <v>62</v>
      </c>
      <c r="P7" s="7">
        <v>106</v>
      </c>
      <c r="Q7" s="7">
        <v>141</v>
      </c>
      <c r="R7" s="7">
        <v>4.5999999999999996</v>
      </c>
      <c r="S7" s="7">
        <v>28.4</v>
      </c>
      <c r="T7" s="7">
        <v>9.5</v>
      </c>
      <c r="U7" s="7">
        <v>3.65</v>
      </c>
      <c r="V7" s="7">
        <v>0.09</v>
      </c>
      <c r="W7" s="7">
        <v>2</v>
      </c>
      <c r="X7" s="7"/>
      <c r="Y7" s="7"/>
      <c r="Z7" s="7"/>
      <c r="AA7" s="7">
        <v>3.65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14.25" customHeight="1" x14ac:dyDescent="0.25">
      <c r="A8" s="7">
        <v>17</v>
      </c>
      <c r="B8" s="7" t="s">
        <v>35</v>
      </c>
      <c r="C8" s="7"/>
      <c r="D8" s="7" t="s">
        <v>108</v>
      </c>
      <c r="E8" s="7" t="s">
        <v>179</v>
      </c>
      <c r="F8" s="7">
        <v>30</v>
      </c>
      <c r="G8" s="7" t="s">
        <v>145</v>
      </c>
      <c r="H8" s="7">
        <v>7.4999999999999997E-2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4.25" customHeight="1" x14ac:dyDescent="0.25">
      <c r="A9" s="7">
        <v>18</v>
      </c>
      <c r="B9" s="7" t="s">
        <v>35</v>
      </c>
      <c r="C9" s="7"/>
      <c r="D9" s="7" t="s">
        <v>55</v>
      </c>
      <c r="E9" s="7" t="s">
        <v>198</v>
      </c>
      <c r="F9" s="7">
        <v>7.1</v>
      </c>
      <c r="G9" s="7"/>
      <c r="H9" s="7">
        <v>0</v>
      </c>
      <c r="I9" s="7"/>
      <c r="J9" s="7"/>
      <c r="K9" s="7"/>
      <c r="L9" s="7"/>
      <c r="M9" s="7"/>
      <c r="N9" s="7">
        <v>220</v>
      </c>
      <c r="O9" s="7">
        <v>70</v>
      </c>
      <c r="P9" s="7">
        <v>115</v>
      </c>
      <c r="Q9" s="7">
        <v>139</v>
      </c>
      <c r="R9" s="7">
        <v>4.5999999999999996</v>
      </c>
      <c r="S9" s="7">
        <v>15.8</v>
      </c>
      <c r="T9" s="7">
        <v>570</v>
      </c>
      <c r="U9" s="7">
        <v>21.7</v>
      </c>
      <c r="V9" s="7"/>
      <c r="W9" s="7">
        <v>1</v>
      </c>
      <c r="X9" s="7"/>
      <c r="Y9" s="7">
        <v>6.8</v>
      </c>
      <c r="Z9" s="7">
        <v>4.9000000000000004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4.25" customHeight="1" x14ac:dyDescent="0.25">
      <c r="A10" s="7">
        <v>21</v>
      </c>
      <c r="B10" s="7" t="s">
        <v>54</v>
      </c>
      <c r="C10" s="17"/>
      <c r="D10" s="7" t="s">
        <v>216</v>
      </c>
      <c r="E10" s="7" t="s">
        <v>217</v>
      </c>
      <c r="F10" s="7">
        <v>15</v>
      </c>
      <c r="G10" s="7"/>
      <c r="H10" s="7">
        <v>0</v>
      </c>
      <c r="I10" s="7">
        <v>20.2</v>
      </c>
      <c r="J10" s="7">
        <v>73</v>
      </c>
      <c r="K10" s="7">
        <v>70</v>
      </c>
      <c r="L10" s="7">
        <v>9.9</v>
      </c>
      <c r="M10" s="7">
        <v>1.7</v>
      </c>
      <c r="N10" s="7">
        <v>218</v>
      </c>
      <c r="O10" s="7">
        <v>78</v>
      </c>
      <c r="P10" s="7">
        <v>97</v>
      </c>
      <c r="Q10" s="7">
        <v>140</v>
      </c>
      <c r="R10" s="7">
        <v>3.7</v>
      </c>
      <c r="S10" s="7">
        <v>113.8</v>
      </c>
      <c r="T10" s="7">
        <v>31.9</v>
      </c>
      <c r="U10" s="7">
        <v>56.1</v>
      </c>
      <c r="V10" s="7">
        <v>0.2</v>
      </c>
      <c r="W10" s="7">
        <v>3.7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4.25" customHeight="1" x14ac:dyDescent="0.25">
      <c r="A11" s="7">
        <v>23</v>
      </c>
      <c r="B11" s="7" t="s">
        <v>35</v>
      </c>
      <c r="C11" s="7"/>
      <c r="D11" s="7" t="s">
        <v>235</v>
      </c>
      <c r="E11" s="18" t="s">
        <v>236</v>
      </c>
      <c r="F11" s="18">
        <v>5</v>
      </c>
      <c r="G11" s="7"/>
      <c r="H11" s="7">
        <v>0</v>
      </c>
      <c r="I11" s="7">
        <v>23.6</v>
      </c>
      <c r="J11" s="7">
        <v>82</v>
      </c>
      <c r="K11" s="7">
        <v>94</v>
      </c>
      <c r="L11" s="7">
        <v>9.3000000000000007</v>
      </c>
      <c r="M11" s="7">
        <v>2.2000000000000002</v>
      </c>
      <c r="N11" s="7">
        <v>168</v>
      </c>
      <c r="O11" s="7">
        <v>75</v>
      </c>
      <c r="P11" s="7">
        <v>79</v>
      </c>
      <c r="Q11" s="7">
        <v>141</v>
      </c>
      <c r="R11" s="7">
        <v>4.3</v>
      </c>
      <c r="S11" s="7">
        <v>11.1</v>
      </c>
      <c r="T11" s="7"/>
      <c r="U11" s="7">
        <v>4.37</v>
      </c>
      <c r="V11" s="7">
        <v>28.2</v>
      </c>
      <c r="W11" s="7">
        <v>1.2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4.25" customHeight="1" x14ac:dyDescent="0.25">
      <c r="A12" s="38">
        <v>37</v>
      </c>
      <c r="B12" s="38" t="s">
        <v>35</v>
      </c>
      <c r="C12" s="38"/>
      <c r="D12" s="38" t="s">
        <v>55</v>
      </c>
      <c r="E12" s="38" t="s">
        <v>198</v>
      </c>
      <c r="F12" s="38">
        <v>7.1</v>
      </c>
      <c r="G12" s="38">
        <v>0</v>
      </c>
      <c r="H12" s="38">
        <v>0</v>
      </c>
      <c r="I12" s="38">
        <v>22.1</v>
      </c>
      <c r="J12" s="38">
        <v>81</v>
      </c>
      <c r="K12" s="38">
        <v>91</v>
      </c>
      <c r="L12" s="38"/>
      <c r="M12" s="38"/>
      <c r="N12" s="38"/>
      <c r="O12" s="38"/>
      <c r="P12" s="38"/>
      <c r="Q12" s="38">
        <v>140</v>
      </c>
      <c r="R12" s="38">
        <v>4.3</v>
      </c>
      <c r="S12" s="38">
        <v>7.7</v>
      </c>
      <c r="T12" s="38">
        <v>42.7</v>
      </c>
      <c r="U12" s="38">
        <v>5.04</v>
      </c>
      <c r="V12" s="38">
        <v>24.9</v>
      </c>
      <c r="W12" s="38">
        <v>2.5</v>
      </c>
      <c r="X12" s="38"/>
      <c r="Y12" s="38">
        <v>3.2</v>
      </c>
      <c r="Z12" s="38">
        <v>2.1</v>
      </c>
      <c r="AA12" s="38">
        <v>0.63</v>
      </c>
      <c r="AB12" s="38">
        <v>35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4" s="39" customFormat="1" x14ac:dyDescent="0.25">
      <c r="A13" s="7">
        <v>41</v>
      </c>
      <c r="B13" s="7" t="s">
        <v>54</v>
      </c>
      <c r="D13" s="21" t="s">
        <v>55</v>
      </c>
      <c r="E13" s="39" t="s">
        <v>146</v>
      </c>
      <c r="F13" s="39">
        <v>6.7</v>
      </c>
      <c r="G13" s="39" t="s">
        <v>38</v>
      </c>
      <c r="H13" s="39">
        <v>0.1</v>
      </c>
      <c r="I13" s="39">
        <v>16</v>
      </c>
      <c r="J13" s="39">
        <v>63</v>
      </c>
      <c r="K13" s="39">
        <v>79</v>
      </c>
      <c r="L13" s="39">
        <v>4.9000000000000004</v>
      </c>
      <c r="M13" s="39">
        <v>1</v>
      </c>
      <c r="N13" s="39">
        <v>205</v>
      </c>
      <c r="O13" s="39">
        <v>43</v>
      </c>
      <c r="P13" s="39">
        <v>35</v>
      </c>
      <c r="Q13" s="39">
        <v>140</v>
      </c>
      <c r="R13" s="39">
        <v>4.0999999999999996</v>
      </c>
      <c r="S13" s="39">
        <v>77.3</v>
      </c>
      <c r="U13" s="39">
        <v>26.6</v>
      </c>
      <c r="V13" s="39">
        <v>0.09</v>
      </c>
      <c r="W13" s="39">
        <v>1</v>
      </c>
      <c r="Y13" s="39">
        <v>3.5</v>
      </c>
      <c r="Z13" s="39">
        <v>5.7</v>
      </c>
      <c r="AA13" s="39">
        <v>16.7</v>
      </c>
      <c r="AB13" s="39">
        <v>310</v>
      </c>
    </row>
    <row r="15" spans="1:54" x14ac:dyDescent="0.25">
      <c r="F15">
        <f>MEDIAN(F3:F13)</f>
        <v>7.1</v>
      </c>
      <c r="H15">
        <f t="shared" ref="H15:AB15" si="0">MEDIAN(H3:H13)</f>
        <v>0.05</v>
      </c>
      <c r="I15">
        <f t="shared" si="0"/>
        <v>22.1</v>
      </c>
      <c r="J15">
        <f t="shared" si="0"/>
        <v>81.5</v>
      </c>
      <c r="K15">
        <f t="shared" si="0"/>
        <v>81</v>
      </c>
      <c r="L15">
        <f t="shared" si="0"/>
        <v>9.3000000000000007</v>
      </c>
      <c r="M15">
        <f t="shared" si="0"/>
        <v>1.7</v>
      </c>
      <c r="N15">
        <f t="shared" si="0"/>
        <v>200</v>
      </c>
      <c r="O15">
        <f t="shared" si="0"/>
        <v>63</v>
      </c>
      <c r="P15">
        <f t="shared" si="0"/>
        <v>88.5</v>
      </c>
      <c r="Q15">
        <f t="shared" si="0"/>
        <v>140</v>
      </c>
      <c r="R15">
        <f t="shared" si="0"/>
        <v>4.1999999999999993</v>
      </c>
      <c r="S15">
        <f t="shared" si="0"/>
        <v>50.900000000000006</v>
      </c>
      <c r="T15">
        <f t="shared" si="0"/>
        <v>119.9</v>
      </c>
      <c r="U15">
        <f t="shared" si="0"/>
        <v>24.15</v>
      </c>
      <c r="V15">
        <f t="shared" si="0"/>
        <v>0.66</v>
      </c>
      <c r="W15">
        <f t="shared" si="0"/>
        <v>3.1</v>
      </c>
      <c r="X15">
        <f t="shared" si="0"/>
        <v>51.3</v>
      </c>
      <c r="Y15">
        <f t="shared" si="0"/>
        <v>6.8</v>
      </c>
      <c r="Z15">
        <f t="shared" si="0"/>
        <v>4.9000000000000004</v>
      </c>
      <c r="AA15">
        <f t="shared" si="0"/>
        <v>4.7</v>
      </c>
      <c r="AB15">
        <f t="shared" si="0"/>
        <v>310</v>
      </c>
    </row>
    <row r="16" spans="1:54" x14ac:dyDescent="0.25">
      <c r="F16">
        <f>QUARTILE(F3:F13,1)</f>
        <v>7.1</v>
      </c>
      <c r="H16">
        <f t="shared" ref="H16:AB16" si="1">QUARTILE(H3:H13,1)</f>
        <v>0</v>
      </c>
      <c r="I16">
        <f t="shared" si="1"/>
        <v>20.100000000000001</v>
      </c>
      <c r="J16">
        <f t="shared" si="1"/>
        <v>75</v>
      </c>
      <c r="K16">
        <f t="shared" si="1"/>
        <v>79</v>
      </c>
      <c r="L16">
        <f t="shared" si="1"/>
        <v>5.4</v>
      </c>
      <c r="M16">
        <f t="shared" si="1"/>
        <v>1.1000000000000001</v>
      </c>
      <c r="N16">
        <f t="shared" si="1"/>
        <v>168.75</v>
      </c>
      <c r="O16">
        <f t="shared" si="1"/>
        <v>56.25</v>
      </c>
      <c r="P16">
        <f t="shared" si="1"/>
        <v>75.75</v>
      </c>
      <c r="Q16">
        <f t="shared" si="1"/>
        <v>139</v>
      </c>
      <c r="R16">
        <f t="shared" si="1"/>
        <v>4.0999999999999996</v>
      </c>
      <c r="S16">
        <f t="shared" si="1"/>
        <v>18.95</v>
      </c>
      <c r="T16">
        <f t="shared" si="1"/>
        <v>37.299999999999997</v>
      </c>
      <c r="U16">
        <f t="shared" si="1"/>
        <v>7.18</v>
      </c>
      <c r="V16">
        <f t="shared" si="1"/>
        <v>0.2</v>
      </c>
      <c r="W16">
        <f t="shared" si="1"/>
        <v>1.4</v>
      </c>
      <c r="X16">
        <f t="shared" si="1"/>
        <v>51.3</v>
      </c>
      <c r="Y16">
        <f t="shared" si="1"/>
        <v>3.35</v>
      </c>
      <c r="Z16">
        <f t="shared" si="1"/>
        <v>3.9</v>
      </c>
      <c r="AA16">
        <f t="shared" si="1"/>
        <v>3.65</v>
      </c>
      <c r="AB16">
        <f t="shared" si="1"/>
        <v>172.5</v>
      </c>
    </row>
    <row r="17" spans="1:54" x14ac:dyDescent="0.25">
      <c r="F17">
        <f>QUARTILE(F3:F13,3)</f>
        <v>12.5</v>
      </c>
      <c r="H17">
        <f t="shared" ref="H17:AB17" si="2">QUARTILE(H3:H13,3)</f>
        <v>8.7499999999999994E-2</v>
      </c>
      <c r="I17">
        <f t="shared" si="2"/>
        <v>24.35</v>
      </c>
      <c r="J17">
        <f t="shared" si="2"/>
        <v>91.75</v>
      </c>
      <c r="K17">
        <f t="shared" si="2"/>
        <v>90</v>
      </c>
      <c r="L17">
        <f t="shared" si="2"/>
        <v>9.9</v>
      </c>
      <c r="M17">
        <f t="shared" si="2"/>
        <v>2.2000000000000002</v>
      </c>
      <c r="N17">
        <f t="shared" si="2"/>
        <v>208.25</v>
      </c>
      <c r="O17">
        <f t="shared" si="2"/>
        <v>71.25</v>
      </c>
      <c r="P17">
        <f t="shared" si="2"/>
        <v>108.25</v>
      </c>
      <c r="Q17">
        <f t="shared" si="2"/>
        <v>140.75</v>
      </c>
      <c r="R17">
        <f t="shared" si="2"/>
        <v>4.5249999999999995</v>
      </c>
      <c r="S17">
        <f t="shared" si="2"/>
        <v>104.675</v>
      </c>
      <c r="T17">
        <f t="shared" si="2"/>
        <v>122.75</v>
      </c>
      <c r="U17">
        <f t="shared" si="2"/>
        <v>123.29999999999998</v>
      </c>
      <c r="V17">
        <f t="shared" si="2"/>
        <v>22.1</v>
      </c>
      <c r="W17">
        <f t="shared" si="2"/>
        <v>4.9749999999999996</v>
      </c>
      <c r="X17">
        <f t="shared" si="2"/>
        <v>51.3</v>
      </c>
      <c r="Y17">
        <f t="shared" si="2"/>
        <v>7.35</v>
      </c>
      <c r="Z17">
        <f t="shared" si="2"/>
        <v>8</v>
      </c>
      <c r="AA17">
        <f t="shared" si="2"/>
        <v>11.9</v>
      </c>
      <c r="AB17">
        <f t="shared" si="2"/>
        <v>482.5</v>
      </c>
    </row>
    <row r="20" spans="1:54" ht="14.25" customHeight="1" x14ac:dyDescent="0.25">
      <c r="A20" s="16">
        <v>19</v>
      </c>
      <c r="B20" s="7" t="s">
        <v>54</v>
      </c>
      <c r="C20" s="7"/>
      <c r="D20" s="7"/>
      <c r="E20" s="7"/>
      <c r="F20" s="7"/>
      <c r="G20" s="7"/>
      <c r="H20" s="7"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4.25" customHeight="1" x14ac:dyDescent="0.25">
      <c r="A21" s="7">
        <v>24</v>
      </c>
      <c r="B21" s="7">
        <v>0</v>
      </c>
      <c r="C21" s="7"/>
      <c r="D21" s="7"/>
      <c r="E21" s="7"/>
      <c r="F21" s="7"/>
      <c r="G21" s="7"/>
      <c r="H21" s="7">
        <v>0</v>
      </c>
      <c r="I21" s="7" t="s">
        <v>120</v>
      </c>
      <c r="J21" s="7">
        <v>56</v>
      </c>
      <c r="K21" s="7">
        <v>92</v>
      </c>
      <c r="L21" s="7"/>
      <c r="M21" s="7"/>
      <c r="N21" s="7"/>
      <c r="O21" s="7"/>
      <c r="P21" s="7"/>
      <c r="Q21" s="7">
        <v>138</v>
      </c>
      <c r="R21" s="7" t="s">
        <v>64</v>
      </c>
      <c r="S21" s="7">
        <v>73</v>
      </c>
      <c r="T21" s="7"/>
      <c r="U21" s="7">
        <v>136</v>
      </c>
      <c r="V21" s="7" t="s">
        <v>243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4.25" customHeight="1" x14ac:dyDescent="0.25">
      <c r="A22" s="7">
        <v>25</v>
      </c>
      <c r="B22" s="7" t="s">
        <v>54</v>
      </c>
      <c r="C22" s="7"/>
      <c r="D22" s="7"/>
      <c r="E22" s="7"/>
      <c r="F22" s="7"/>
      <c r="G22" s="7"/>
      <c r="H22" s="7">
        <v>0</v>
      </c>
      <c r="I22" s="7" t="s">
        <v>244</v>
      </c>
      <c r="J22" s="7">
        <v>83</v>
      </c>
      <c r="K22" s="7">
        <v>91</v>
      </c>
      <c r="L22" s="7" t="s">
        <v>177</v>
      </c>
      <c r="M22" s="7" t="s">
        <v>245</v>
      </c>
      <c r="N22" s="7">
        <v>250</v>
      </c>
      <c r="O22" s="7">
        <v>102</v>
      </c>
      <c r="P22" s="7">
        <v>151</v>
      </c>
      <c r="Q22" s="7">
        <v>138</v>
      </c>
      <c r="R22" s="7" t="s">
        <v>136</v>
      </c>
      <c r="S22" s="7"/>
      <c r="T22" s="7"/>
      <c r="U22" s="7" t="s">
        <v>70</v>
      </c>
      <c r="V22" s="7" t="s">
        <v>246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14.25" customHeight="1" x14ac:dyDescent="0.25">
      <c r="A23" s="7">
        <v>26</v>
      </c>
      <c r="B23" s="7" t="s">
        <v>54</v>
      </c>
      <c r="C23" s="7"/>
      <c r="D23" s="7"/>
      <c r="E23" s="7"/>
      <c r="F23" s="7"/>
      <c r="G23" s="7"/>
      <c r="H23" s="7">
        <v>0</v>
      </c>
      <c r="I23" s="7" t="s">
        <v>247</v>
      </c>
      <c r="J23" s="7">
        <v>109</v>
      </c>
      <c r="K23" s="7" t="s">
        <v>248</v>
      </c>
      <c r="L23" s="7" t="s">
        <v>249</v>
      </c>
      <c r="M23" s="7" t="s">
        <v>250</v>
      </c>
      <c r="N23" s="7">
        <v>170</v>
      </c>
      <c r="O23" s="7">
        <v>80</v>
      </c>
      <c r="P23" s="7">
        <v>49</v>
      </c>
      <c r="Q23" s="7">
        <v>139</v>
      </c>
      <c r="R23" s="7" t="s">
        <v>172</v>
      </c>
      <c r="S23" s="7">
        <v>27</v>
      </c>
      <c r="T23" s="7"/>
      <c r="U23" s="7" t="s">
        <v>251</v>
      </c>
      <c r="V23" s="7"/>
      <c r="W23" s="7" t="s">
        <v>252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14.25" customHeight="1" x14ac:dyDescent="0.25">
      <c r="A24" s="11">
        <v>27</v>
      </c>
      <c r="B24" s="7" t="s">
        <v>54</v>
      </c>
      <c r="C24" s="7"/>
      <c r="D24" s="7"/>
      <c r="E24" s="7"/>
      <c r="F24" s="7"/>
      <c r="G24" s="7"/>
      <c r="H24" s="7"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14.25" customHeight="1" x14ac:dyDescent="0.25">
      <c r="A25" s="11">
        <v>28</v>
      </c>
      <c r="B25" s="7" t="s">
        <v>54</v>
      </c>
      <c r="C25" s="7"/>
      <c r="D25" s="7" t="s">
        <v>253</v>
      </c>
      <c r="E25" s="7" t="s">
        <v>254</v>
      </c>
      <c r="F25" s="7">
        <v>10</v>
      </c>
      <c r="G25" s="7">
        <v>0</v>
      </c>
      <c r="H25" s="7">
        <v>0</v>
      </c>
      <c r="I25" s="7" t="s">
        <v>255</v>
      </c>
      <c r="J25" s="7">
        <v>105</v>
      </c>
      <c r="K25" s="7">
        <v>86</v>
      </c>
      <c r="L25" s="7"/>
      <c r="M25" s="7"/>
      <c r="N25" s="7">
        <v>166</v>
      </c>
      <c r="O25" s="7">
        <v>84</v>
      </c>
      <c r="P25" s="7">
        <v>48</v>
      </c>
      <c r="Q25" s="7">
        <v>140</v>
      </c>
      <c r="R25" s="7" t="s">
        <v>111</v>
      </c>
      <c r="S25" s="7">
        <v>32</v>
      </c>
      <c r="T25" s="7" t="s">
        <v>256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7" spans="1:54" ht="14.25" customHeight="1" x14ac:dyDescent="0.25">
      <c r="A27" s="7">
        <v>32</v>
      </c>
      <c r="B27" s="7" t="s">
        <v>54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14.25" customHeight="1" x14ac:dyDescent="0.25">
      <c r="A28" s="7">
        <v>33</v>
      </c>
      <c r="B28" s="7" t="s">
        <v>54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ht="14.25" customHeight="1" x14ac:dyDescent="0.25">
      <c r="A29" s="7">
        <v>34</v>
      </c>
      <c r="B29" s="7" t="s">
        <v>54</v>
      </c>
      <c r="C29" s="7"/>
      <c r="D29" s="7" t="s">
        <v>188</v>
      </c>
      <c r="E29" s="7" t="s">
        <v>276</v>
      </c>
      <c r="F29" s="7">
        <v>10</v>
      </c>
      <c r="G29" s="7">
        <v>0</v>
      </c>
      <c r="H29" s="7"/>
      <c r="I29" s="7" t="s">
        <v>277</v>
      </c>
      <c r="J29" s="7">
        <v>79</v>
      </c>
      <c r="K29" s="7">
        <v>103</v>
      </c>
      <c r="L29" s="7" t="s">
        <v>278</v>
      </c>
      <c r="M29" s="7" t="s">
        <v>279</v>
      </c>
      <c r="N29" s="7">
        <v>169</v>
      </c>
      <c r="O29" s="7">
        <v>42</v>
      </c>
      <c r="P29" s="7">
        <v>108</v>
      </c>
      <c r="Q29" s="7">
        <v>139</v>
      </c>
      <c r="R29" s="7" t="s">
        <v>64</v>
      </c>
      <c r="S29" s="7">
        <v>34</v>
      </c>
      <c r="T29" s="7">
        <v>20</v>
      </c>
      <c r="U29" s="7" t="s">
        <v>280</v>
      </c>
      <c r="V29" s="7"/>
      <c r="W29" s="7" t="s">
        <v>281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48" spans="14:16" x14ac:dyDescent="0.25">
      <c r="N48" s="4" t="s">
        <v>14</v>
      </c>
      <c r="O48" s="4" t="s">
        <v>15</v>
      </c>
      <c r="P48" s="4" t="s">
        <v>16</v>
      </c>
    </row>
    <row r="49" spans="14:18" x14ac:dyDescent="0.25">
      <c r="N49" s="7"/>
      <c r="O49" s="7"/>
      <c r="P49" s="7"/>
    </row>
    <row r="50" spans="14:18" x14ac:dyDescent="0.25">
      <c r="N50" s="7">
        <v>205</v>
      </c>
      <c r="O50" s="7">
        <v>64</v>
      </c>
      <c r="P50" s="7">
        <v>136</v>
      </c>
      <c r="R50">
        <v>114</v>
      </c>
    </row>
    <row r="51" spans="14:18" x14ac:dyDescent="0.25">
      <c r="N51" s="7">
        <v>160</v>
      </c>
      <c r="O51" s="7">
        <v>51</v>
      </c>
      <c r="P51" s="7">
        <v>66</v>
      </c>
      <c r="R51">
        <v>98</v>
      </c>
    </row>
    <row r="52" spans="14:18" x14ac:dyDescent="0.25">
      <c r="N52" s="7">
        <v>169</v>
      </c>
      <c r="O52" s="7">
        <v>58</v>
      </c>
      <c r="P52" s="7">
        <v>80</v>
      </c>
      <c r="R52">
        <v>96</v>
      </c>
    </row>
    <row r="53" spans="14:18" x14ac:dyDescent="0.25">
      <c r="N53" s="7">
        <v>195</v>
      </c>
      <c r="O53" s="7">
        <v>62</v>
      </c>
      <c r="P53" s="7">
        <v>106</v>
      </c>
      <c r="R53">
        <v>112</v>
      </c>
    </row>
    <row r="54" spans="14:18" x14ac:dyDescent="0.25">
      <c r="N54" s="7"/>
      <c r="O54" s="7"/>
      <c r="P54" s="7"/>
    </row>
    <row r="55" spans="14:18" x14ac:dyDescent="0.25">
      <c r="N55" s="7">
        <v>220</v>
      </c>
      <c r="O55" s="7">
        <v>70</v>
      </c>
      <c r="P55" s="7">
        <v>115</v>
      </c>
      <c r="R55">
        <v>127</v>
      </c>
    </row>
    <row r="56" spans="14:18" x14ac:dyDescent="0.25">
      <c r="N56" s="7">
        <v>218</v>
      </c>
      <c r="O56" s="7">
        <v>78</v>
      </c>
      <c r="P56" s="7">
        <v>97</v>
      </c>
      <c r="R56">
        <v>121</v>
      </c>
    </row>
    <row r="57" spans="14:18" x14ac:dyDescent="0.25">
      <c r="N57" s="7">
        <v>168</v>
      </c>
      <c r="O57" s="7">
        <v>75</v>
      </c>
      <c r="P57" s="7">
        <v>79</v>
      </c>
      <c r="R57">
        <v>77</v>
      </c>
    </row>
    <row r="58" spans="14:18" x14ac:dyDescent="0.25">
      <c r="N58" s="38"/>
      <c r="O58" s="38"/>
      <c r="P58" s="38"/>
    </row>
    <row r="59" spans="14:18" x14ac:dyDescent="0.25">
      <c r="N59" s="39">
        <v>205</v>
      </c>
      <c r="O59" s="39">
        <v>43</v>
      </c>
      <c r="P59" s="39">
        <v>35</v>
      </c>
      <c r="R59">
        <v>155</v>
      </c>
    </row>
    <row r="62" spans="14:18" x14ac:dyDescent="0.25">
      <c r="R62">
        <f>MEDIAN(R50:R60)</f>
        <v>113</v>
      </c>
    </row>
    <row r="63" spans="14:18" x14ac:dyDescent="0.25">
      <c r="R63">
        <f>QUARTILE(R46:R59,1)</f>
        <v>97.5</v>
      </c>
    </row>
    <row r="64" spans="14:18" x14ac:dyDescent="0.25">
      <c r="R64">
        <f>QUARTILE(R46:R59,3)</f>
        <v>122.5</v>
      </c>
    </row>
  </sheetData>
  <mergeCells count="2">
    <mergeCell ref="C1:AB1"/>
    <mergeCell ref="AC1:BA1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shift to plenadren</vt:lpstr>
      <vt:lpstr>Plenadren</vt:lpstr>
      <vt:lpstr>No Plenadren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dc:description/>
  <cp:lastModifiedBy>utente</cp:lastModifiedBy>
  <cp:revision>23</cp:revision>
  <dcterms:created xsi:type="dcterms:W3CDTF">2021-07-23T10:02:26Z</dcterms:created>
  <dcterms:modified xsi:type="dcterms:W3CDTF">2025-01-28T10:59:12Z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