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pdit.sharepoint.com/sites/PhyscoFLacclimation2/Documenti condivisi/General/Dati Depositare/F2-F3 DUAL PAM WT/"/>
    </mc:Choice>
  </mc:AlternateContent>
  <xr:revisionPtr revIDLastSave="9" documentId="8_{90CF874F-3B3A-4139-A878-A635CE46379C}" xr6:coauthVersionLast="47" xr6:coauthVersionMax="47" xr10:uidLastSave="{38B5E7B0-F73E-4385-B580-7BCC5405AEE7}"/>
  <bookViews>
    <workbookView xWindow="-110" yWindow="-110" windowWidth="25820" windowHeight="15500" activeTab="4" xr2:uid="{6BB43702-15F8-4134-B5D9-6AB0D3C5550E}"/>
  </bookViews>
  <sheets>
    <sheet name="NPQ" sheetId="1" r:id="rId1"/>
    <sheet name="1-qL" sheetId="3" r:id="rId2"/>
    <sheet name="Y(II)" sheetId="4" r:id="rId3"/>
    <sheet name="Y(I)" sheetId="6" r:id="rId4"/>
    <sheet name="ETRI-ETRII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4" l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3" i="4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" i="3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" i="1"/>
  <c r="G2" i="6"/>
  <c r="H27" i="6"/>
  <c r="I27" i="6" s="1"/>
  <c r="G27" i="6"/>
  <c r="H26" i="6"/>
  <c r="I26" i="6" s="1"/>
  <c r="G26" i="6"/>
  <c r="H25" i="6"/>
  <c r="I25" i="6" s="1"/>
  <c r="G25" i="6"/>
  <c r="H24" i="6"/>
  <c r="I24" i="6" s="1"/>
  <c r="G24" i="6"/>
  <c r="H23" i="6"/>
  <c r="I23" i="6" s="1"/>
  <c r="G23" i="6"/>
  <c r="H22" i="6"/>
  <c r="I22" i="6" s="1"/>
  <c r="G22" i="6"/>
  <c r="H21" i="6"/>
  <c r="I21" i="6" s="1"/>
  <c r="G21" i="6"/>
  <c r="H20" i="6"/>
  <c r="I20" i="6" s="1"/>
  <c r="G20" i="6"/>
  <c r="H19" i="6"/>
  <c r="I19" i="6" s="1"/>
  <c r="G19" i="6"/>
  <c r="H18" i="6"/>
  <c r="I18" i="6" s="1"/>
  <c r="G18" i="6"/>
  <c r="H17" i="6"/>
  <c r="I17" i="6" s="1"/>
  <c r="G17" i="6"/>
  <c r="H16" i="6"/>
  <c r="I16" i="6" s="1"/>
  <c r="G16" i="6"/>
  <c r="H15" i="6"/>
  <c r="I15" i="6" s="1"/>
  <c r="G15" i="6"/>
  <c r="H14" i="6"/>
  <c r="I14" i="6" s="1"/>
  <c r="G14" i="6"/>
  <c r="H13" i="6"/>
  <c r="I13" i="6" s="1"/>
  <c r="G13" i="6"/>
  <c r="H12" i="6"/>
  <c r="I12" i="6" s="1"/>
  <c r="G12" i="6"/>
  <c r="H11" i="6"/>
  <c r="I11" i="6" s="1"/>
  <c r="G11" i="6"/>
  <c r="H10" i="6"/>
  <c r="I10" i="6" s="1"/>
  <c r="G10" i="6"/>
  <c r="H9" i="6"/>
  <c r="I9" i="6" s="1"/>
  <c r="G9" i="6"/>
  <c r="H8" i="6"/>
  <c r="I8" i="6" s="1"/>
  <c r="G8" i="6"/>
  <c r="H7" i="6"/>
  <c r="I7" i="6" s="1"/>
  <c r="G7" i="6"/>
  <c r="H6" i="6"/>
  <c r="I6" i="6" s="1"/>
  <c r="G6" i="6"/>
  <c r="H5" i="6"/>
  <c r="I5" i="6" s="1"/>
  <c r="G5" i="6"/>
  <c r="H4" i="6"/>
  <c r="I4" i="6" s="1"/>
  <c r="G4" i="6"/>
  <c r="H3" i="6"/>
  <c r="I3" i="6" s="1"/>
  <c r="G3" i="6"/>
  <c r="H2" i="6"/>
  <c r="I2" i="6" s="1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3" i="4"/>
  <c r="G3" i="4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F2" i="3"/>
  <c r="E2" i="3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H2" i="1"/>
  <c r="G2" i="1"/>
</calcChain>
</file>

<file path=xl/sharedStrings.xml><?xml version="1.0" encoding="utf-8"?>
<sst xmlns="http://schemas.openxmlformats.org/spreadsheetml/2006/main" count="16" uniqueCount="11">
  <si>
    <t>Date</t>
  </si>
  <si>
    <t>Fv/Fm</t>
  </si>
  <si>
    <t>Media</t>
  </si>
  <si>
    <t>Dev.standard</t>
  </si>
  <si>
    <t>MEDIA</t>
  </si>
  <si>
    <t>dev.standard</t>
  </si>
  <si>
    <t>WT HL</t>
  </si>
  <si>
    <t>Time (min)</t>
  </si>
  <si>
    <t>WT</t>
  </si>
  <si>
    <t xml:space="preserve">MEDIA </t>
  </si>
  <si>
    <t>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</si>
</sst>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8"/>
      <color rgb="FF000000"/>
      <name val="Tahoma"/>
    </font>
    <font>
      <sz val="11"/>
      <color theme="1"/>
      <name val="Calibri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16" fontId="1" fillId="2" borderId="1" xfId="0" applyNumberFormat="1" applyFont="1" applyFill="1" applyBorder="1"/>
    <xf numFmtId="16" fontId="1" fillId="3" borderId="1" xfId="0" applyNumberFormat="1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0" fillId="4" borderId="2" xfId="0" applyFill="1" applyBorder="1"/>
    <xf numFmtId="0" fontId="1" fillId="5" borderId="1" xfId="0" applyFont="1" applyFill="1" applyBorder="1"/>
    <xf numFmtId="0" fontId="1" fillId="0" borderId="1" xfId="0" applyFont="1" applyBorder="1"/>
    <xf numFmtId="16" fontId="1" fillId="0" borderId="1" xfId="0" applyNumberFormat="1" applyFont="1" applyBorder="1"/>
    <xf numFmtId="0" fontId="3" fillId="2" borderId="1" xfId="0" applyFont="1" applyFill="1" applyBorder="1"/>
    <xf numFmtId="16" fontId="3" fillId="2" borderId="1" xfId="0" applyNumberFormat="1" applyFont="1" applyFill="1" applyBorder="1"/>
    <xf numFmtId="16" fontId="3" fillId="5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C4F6F-2CBB-4369-9B2D-B11A7034CA52}">
  <dimension ref="A1:I28"/>
  <sheetViews>
    <sheetView workbookViewId="0">
      <selection activeCell="K8" sqref="K8"/>
    </sheetView>
  </sheetViews>
  <sheetFormatPr defaultRowHeight="14.5" x14ac:dyDescent="0.35"/>
  <cols>
    <col min="7" max="7" width="8.7265625" style="6"/>
    <col min="8" max="8" width="14.81640625" style="6" customWidth="1"/>
  </cols>
  <sheetData>
    <row r="1" spans="1:9" x14ac:dyDescent="0.35">
      <c r="A1" s="1" t="s">
        <v>0</v>
      </c>
      <c r="B1" s="2">
        <v>44655</v>
      </c>
      <c r="C1" s="3">
        <v>44662</v>
      </c>
      <c r="D1" s="2">
        <v>44670</v>
      </c>
      <c r="E1" s="2">
        <v>44677</v>
      </c>
      <c r="F1" s="2">
        <v>44690</v>
      </c>
      <c r="G1" s="6" t="s">
        <v>2</v>
      </c>
      <c r="H1" s="6" t="s">
        <v>3</v>
      </c>
    </row>
    <row r="2" spans="1:9" x14ac:dyDescent="0.35">
      <c r="A2" s="1">
        <v>0</v>
      </c>
      <c r="B2" s="4">
        <v>2E-3</v>
      </c>
      <c r="C2" s="5">
        <v>0.13900000000000001</v>
      </c>
      <c r="D2" s="4">
        <v>0.105</v>
      </c>
      <c r="E2" s="4">
        <v>0.20399999999999999</v>
      </c>
      <c r="F2" s="4">
        <v>0.26</v>
      </c>
      <c r="G2" s="6">
        <f t="shared" ref="G2:G28" si="0">AVERAGE(B2:F2)</f>
        <v>0.14199999999999999</v>
      </c>
      <c r="H2" s="6">
        <f t="shared" ref="H2:H28" si="1">STDEV(B2:F2)</f>
        <v>9.8420018288964004E-2</v>
      </c>
      <c r="I2">
        <f>H2/5</f>
        <v>1.9684003657792801E-2</v>
      </c>
    </row>
    <row r="3" spans="1:9" x14ac:dyDescent="0.35">
      <c r="A3" s="1">
        <v>0.5</v>
      </c>
      <c r="B3" s="4">
        <v>3.5569999999999999</v>
      </c>
      <c r="C3" s="5">
        <v>4.9450000000000003</v>
      </c>
      <c r="D3" s="4">
        <v>3.7349999999999999</v>
      </c>
      <c r="E3" s="4">
        <v>3.0169999999999999</v>
      </c>
      <c r="F3" s="4">
        <v>3.573</v>
      </c>
      <c r="G3" s="6">
        <f t="shared" si="0"/>
        <v>3.7653999999999996</v>
      </c>
      <c r="H3" s="6">
        <f t="shared" si="1"/>
        <v>0.71290448168040144</v>
      </c>
      <c r="I3">
        <f t="shared" ref="I3:I28" si="2">H3/5</f>
        <v>0.14258089633608029</v>
      </c>
    </row>
    <row r="4" spans="1:9" x14ac:dyDescent="0.35">
      <c r="A4" s="1">
        <v>1</v>
      </c>
      <c r="B4" s="4">
        <v>3.1429999999999998</v>
      </c>
      <c r="C4" s="5">
        <v>3.843</v>
      </c>
      <c r="D4" s="4">
        <v>4.66</v>
      </c>
      <c r="E4" s="4">
        <v>3.5059999999999998</v>
      </c>
      <c r="F4" s="4">
        <v>3.254</v>
      </c>
      <c r="G4" s="6">
        <f t="shared" si="0"/>
        <v>3.6812000000000005</v>
      </c>
      <c r="H4" s="6">
        <f t="shared" si="1"/>
        <v>0.60973002222294703</v>
      </c>
      <c r="I4">
        <f t="shared" si="2"/>
        <v>0.1219460044445894</v>
      </c>
    </row>
    <row r="5" spans="1:9" x14ac:dyDescent="0.35">
      <c r="A5" s="1">
        <v>1.5</v>
      </c>
      <c r="B5" s="4">
        <v>2.4990000000000001</v>
      </c>
      <c r="C5" s="5">
        <v>3.085</v>
      </c>
      <c r="D5" s="4">
        <v>3.6309999999999998</v>
      </c>
      <c r="E5" s="4">
        <v>2.4359999999999999</v>
      </c>
      <c r="F5" s="4">
        <v>2.0670000000000002</v>
      </c>
      <c r="G5" s="6">
        <f t="shared" si="0"/>
        <v>2.7435999999999998</v>
      </c>
      <c r="H5" s="6">
        <f t="shared" si="1"/>
        <v>0.61568400986220084</v>
      </c>
      <c r="I5">
        <f t="shared" si="2"/>
        <v>0.12313680197244017</v>
      </c>
    </row>
    <row r="6" spans="1:9" x14ac:dyDescent="0.35">
      <c r="A6" s="1">
        <v>2</v>
      </c>
      <c r="B6" s="4">
        <v>2.8519999999999999</v>
      </c>
      <c r="C6" s="5">
        <v>3.94</v>
      </c>
      <c r="D6" s="4">
        <v>3.7240000000000002</v>
      </c>
      <c r="E6" s="4">
        <v>2.3260000000000001</v>
      </c>
      <c r="F6" s="4">
        <v>1.8839999999999999</v>
      </c>
      <c r="G6" s="6">
        <f t="shared" si="0"/>
        <v>2.9452000000000003</v>
      </c>
      <c r="H6" s="6">
        <f t="shared" si="1"/>
        <v>0.88238268342029491</v>
      </c>
      <c r="I6">
        <f t="shared" si="2"/>
        <v>0.17647653668405899</v>
      </c>
    </row>
    <row r="7" spans="1:9" x14ac:dyDescent="0.35">
      <c r="A7" s="1">
        <v>2.5</v>
      </c>
      <c r="B7" s="4">
        <v>3.3519999999999999</v>
      </c>
      <c r="C7" s="5">
        <v>4.83</v>
      </c>
      <c r="D7" s="4">
        <v>4.3</v>
      </c>
      <c r="E7" s="4">
        <v>2.6459999999999999</v>
      </c>
      <c r="F7" s="4">
        <v>2.4220000000000002</v>
      </c>
      <c r="G7" s="6">
        <f t="shared" si="0"/>
        <v>3.5100000000000002</v>
      </c>
      <c r="H7" s="6">
        <f t="shared" si="1"/>
        <v>1.0394354236796064</v>
      </c>
      <c r="I7">
        <f t="shared" si="2"/>
        <v>0.20788708473592127</v>
      </c>
    </row>
    <row r="8" spans="1:9" x14ac:dyDescent="0.35">
      <c r="A8" s="1">
        <v>3</v>
      </c>
      <c r="B8" s="4">
        <v>3.7120000000000002</v>
      </c>
      <c r="C8" s="5">
        <v>5.1980000000000004</v>
      </c>
      <c r="D8" s="4">
        <v>4.718</v>
      </c>
      <c r="E8" s="4">
        <v>3.0449999999999999</v>
      </c>
      <c r="F8" s="4">
        <v>2.806</v>
      </c>
      <c r="G8" s="6">
        <f t="shared" si="0"/>
        <v>3.8958000000000004</v>
      </c>
      <c r="H8" s="6">
        <f t="shared" si="1"/>
        <v>1.0388749684153515</v>
      </c>
      <c r="I8">
        <f t="shared" si="2"/>
        <v>0.20777499368307031</v>
      </c>
    </row>
    <row r="9" spans="1:9" x14ac:dyDescent="0.35">
      <c r="A9" s="1">
        <v>3.5</v>
      </c>
      <c r="B9" s="4">
        <v>4.0119999999999996</v>
      </c>
      <c r="C9" s="5">
        <v>5.585</v>
      </c>
      <c r="D9" s="4">
        <v>4.99</v>
      </c>
      <c r="E9" s="4">
        <v>3.355</v>
      </c>
      <c r="F9" s="4">
        <v>3.3109999999999999</v>
      </c>
      <c r="G9" s="6">
        <f t="shared" si="0"/>
        <v>4.2506000000000004</v>
      </c>
      <c r="H9" s="6">
        <f t="shared" si="1"/>
        <v>1.008614544808867</v>
      </c>
      <c r="I9">
        <f t="shared" si="2"/>
        <v>0.20172290896177342</v>
      </c>
    </row>
    <row r="10" spans="1:9" x14ac:dyDescent="0.35">
      <c r="A10" s="1">
        <v>4</v>
      </c>
      <c r="B10" s="4">
        <v>4.1849999999999996</v>
      </c>
      <c r="C10" s="5">
        <v>5.8550000000000004</v>
      </c>
      <c r="D10" s="4">
        <v>5.2240000000000002</v>
      </c>
      <c r="E10" s="4">
        <v>3.6040000000000001</v>
      </c>
      <c r="F10" s="4">
        <v>3.6829999999999998</v>
      </c>
      <c r="G10" s="6">
        <f t="shared" si="0"/>
        <v>4.5101999999999993</v>
      </c>
      <c r="H10" s="6">
        <f t="shared" si="1"/>
        <v>0.99111185039833183</v>
      </c>
      <c r="I10">
        <f t="shared" si="2"/>
        <v>0.19822237007966637</v>
      </c>
    </row>
    <row r="11" spans="1:9" x14ac:dyDescent="0.35">
      <c r="A11" s="1">
        <v>4.5</v>
      </c>
      <c r="B11" s="4">
        <v>4.3289999999999997</v>
      </c>
      <c r="C11" s="5">
        <v>6.202</v>
      </c>
      <c r="D11" s="4">
        <v>5.4039999999999999</v>
      </c>
      <c r="E11" s="4">
        <v>3.8140000000000001</v>
      </c>
      <c r="F11" s="4">
        <v>3.488</v>
      </c>
      <c r="G11" s="6">
        <f t="shared" si="0"/>
        <v>4.6473999999999993</v>
      </c>
      <c r="H11" s="6">
        <f t="shared" si="1"/>
        <v>1.132405316130231</v>
      </c>
      <c r="I11">
        <f t="shared" si="2"/>
        <v>0.22648106322604619</v>
      </c>
    </row>
    <row r="12" spans="1:9" x14ac:dyDescent="0.35">
      <c r="A12" s="1">
        <v>5</v>
      </c>
      <c r="B12" s="4">
        <v>4.3929999999999998</v>
      </c>
      <c r="C12" s="5">
        <v>6.4569999999999999</v>
      </c>
      <c r="D12" s="4">
        <v>5.6310000000000002</v>
      </c>
      <c r="E12" s="4">
        <v>3.8130000000000002</v>
      </c>
      <c r="F12" s="4">
        <v>4.1749999999999998</v>
      </c>
      <c r="G12" s="6">
        <f t="shared" si="0"/>
        <v>4.8938000000000006</v>
      </c>
      <c r="H12" s="6">
        <f t="shared" si="1"/>
        <v>1.109353505425567</v>
      </c>
      <c r="I12">
        <f t="shared" si="2"/>
        <v>0.22187070108511339</v>
      </c>
    </row>
    <row r="13" spans="1:9" x14ac:dyDescent="0.35">
      <c r="A13" s="1">
        <v>5.5</v>
      </c>
      <c r="B13" s="4">
        <v>4.45</v>
      </c>
      <c r="C13" s="5">
        <v>6.63</v>
      </c>
      <c r="D13" s="4">
        <v>5.8319999999999999</v>
      </c>
      <c r="E13" s="4">
        <v>4.109</v>
      </c>
      <c r="F13" s="4">
        <v>4.3780000000000001</v>
      </c>
      <c r="G13" s="6">
        <f t="shared" si="0"/>
        <v>5.0798000000000005</v>
      </c>
      <c r="H13" s="6">
        <f t="shared" si="1"/>
        <v>1.0955077361662036</v>
      </c>
      <c r="I13">
        <f t="shared" si="2"/>
        <v>0.21910154723324071</v>
      </c>
    </row>
    <row r="14" spans="1:9" x14ac:dyDescent="0.35">
      <c r="A14" s="1">
        <v>6</v>
      </c>
      <c r="B14" s="4">
        <v>4.4909999999999997</v>
      </c>
      <c r="C14" s="5">
        <v>6.4740000000000002</v>
      </c>
      <c r="D14" s="4">
        <v>6.0060000000000002</v>
      </c>
      <c r="E14" s="4">
        <v>4.0380000000000003</v>
      </c>
      <c r="F14" s="4">
        <v>4.5209999999999999</v>
      </c>
      <c r="G14" s="6">
        <f t="shared" si="0"/>
        <v>5.1059999999999999</v>
      </c>
      <c r="H14" s="6">
        <f t="shared" si="1"/>
        <v>1.0656568397002815</v>
      </c>
      <c r="I14">
        <f t="shared" si="2"/>
        <v>0.2131313679400563</v>
      </c>
    </row>
    <row r="15" spans="1:9" x14ac:dyDescent="0.35">
      <c r="A15" s="1">
        <v>6.5</v>
      </c>
      <c r="B15" s="4">
        <v>4.3760000000000003</v>
      </c>
      <c r="C15" s="5">
        <v>6.968</v>
      </c>
      <c r="D15" s="4">
        <v>6.2190000000000003</v>
      </c>
      <c r="E15" s="4">
        <v>4.2960000000000003</v>
      </c>
      <c r="F15" s="4">
        <v>3.9729999999999999</v>
      </c>
      <c r="G15" s="6">
        <f t="shared" si="0"/>
        <v>5.1664000000000003</v>
      </c>
      <c r="H15" s="6">
        <f t="shared" si="1"/>
        <v>1.337933219559186</v>
      </c>
      <c r="I15">
        <f t="shared" si="2"/>
        <v>0.26758664391183717</v>
      </c>
    </row>
    <row r="16" spans="1:9" x14ac:dyDescent="0.35">
      <c r="A16" s="1">
        <v>7</v>
      </c>
      <c r="B16" s="4">
        <v>4.5650000000000004</v>
      </c>
      <c r="C16" s="5">
        <v>7.0949999999999998</v>
      </c>
      <c r="D16" s="4">
        <v>6.0730000000000004</v>
      </c>
      <c r="E16" s="4">
        <v>4.3739999999999997</v>
      </c>
      <c r="F16" s="4">
        <v>4.6820000000000004</v>
      </c>
      <c r="G16" s="6">
        <f t="shared" si="0"/>
        <v>5.3578000000000001</v>
      </c>
      <c r="H16" s="6">
        <f t="shared" si="1"/>
        <v>1.181363068662636</v>
      </c>
      <c r="I16">
        <f t="shared" si="2"/>
        <v>0.2362726137325272</v>
      </c>
    </row>
    <row r="17" spans="1:9" x14ac:dyDescent="0.35">
      <c r="A17" s="1">
        <v>7.5</v>
      </c>
      <c r="B17" s="4">
        <v>4.4290000000000003</v>
      </c>
      <c r="C17" s="5">
        <v>6.7949999999999999</v>
      </c>
      <c r="D17" s="4">
        <v>6.6020000000000003</v>
      </c>
      <c r="E17" s="4">
        <v>4.2610000000000001</v>
      </c>
      <c r="F17" s="4">
        <v>4.6589999999999998</v>
      </c>
      <c r="G17" s="6">
        <f t="shared" si="0"/>
        <v>5.3491999999999997</v>
      </c>
      <c r="H17" s="6">
        <f t="shared" si="1"/>
        <v>1.2416892525910028</v>
      </c>
      <c r="I17">
        <f t="shared" si="2"/>
        <v>0.24833785051820056</v>
      </c>
    </row>
    <row r="18" spans="1:9" x14ac:dyDescent="0.35">
      <c r="A18" s="1">
        <v>8</v>
      </c>
      <c r="B18" s="4">
        <v>4.6189999999999998</v>
      </c>
      <c r="C18" s="5">
        <v>7.1909999999999998</v>
      </c>
      <c r="D18" s="4">
        <v>6.74</v>
      </c>
      <c r="E18" s="4">
        <v>4.4989999999999997</v>
      </c>
      <c r="F18" s="4">
        <v>4.9109999999999996</v>
      </c>
      <c r="G18" s="6">
        <f t="shared" si="0"/>
        <v>5.5919999999999987</v>
      </c>
      <c r="H18" s="6">
        <f t="shared" si="1"/>
        <v>1.2727768853966581</v>
      </c>
      <c r="I18">
        <f t="shared" si="2"/>
        <v>0.25455537707933162</v>
      </c>
    </row>
    <row r="19" spans="1:9" x14ac:dyDescent="0.35">
      <c r="A19" s="1">
        <v>8.5</v>
      </c>
      <c r="B19" s="4">
        <v>2.9590000000000001</v>
      </c>
      <c r="C19" s="5">
        <v>3.9430000000000001</v>
      </c>
      <c r="D19" s="4">
        <v>4.4320000000000004</v>
      </c>
      <c r="E19" s="4">
        <v>3.4319999999999999</v>
      </c>
      <c r="F19" s="4">
        <v>3.5139999999999998</v>
      </c>
      <c r="G19" s="6">
        <f t="shared" si="0"/>
        <v>3.6560000000000001</v>
      </c>
      <c r="H19" s="6">
        <f t="shared" si="1"/>
        <v>0.55693222208811122</v>
      </c>
      <c r="I19">
        <f t="shared" si="2"/>
        <v>0.11138644441762224</v>
      </c>
    </row>
    <row r="20" spans="1:9" x14ac:dyDescent="0.35">
      <c r="A20" s="1">
        <v>9.1</v>
      </c>
      <c r="B20" s="4">
        <v>2.2189999999999999</v>
      </c>
      <c r="C20" s="5">
        <v>3.3780000000000001</v>
      </c>
      <c r="D20" s="4">
        <v>3.4289999999999998</v>
      </c>
      <c r="E20" s="4">
        <v>2.6880000000000002</v>
      </c>
      <c r="F20" s="4">
        <v>2.5289999999999999</v>
      </c>
      <c r="G20" s="6">
        <f t="shared" si="0"/>
        <v>2.8486000000000002</v>
      </c>
      <c r="H20" s="6">
        <f t="shared" si="1"/>
        <v>0.5341959378355462</v>
      </c>
      <c r="I20">
        <f t="shared" si="2"/>
        <v>0.10683918756710924</v>
      </c>
    </row>
    <row r="21" spans="1:9" x14ac:dyDescent="0.35">
      <c r="A21" s="1">
        <v>9.82</v>
      </c>
      <c r="B21" s="4">
        <v>1.5369999999999999</v>
      </c>
      <c r="C21" s="5">
        <v>2.6339999999999999</v>
      </c>
      <c r="D21" s="4">
        <v>2.6960000000000002</v>
      </c>
      <c r="E21" s="4">
        <v>2.0840000000000001</v>
      </c>
      <c r="F21" s="4">
        <v>1.6619999999999999</v>
      </c>
      <c r="G21" s="6">
        <f t="shared" si="0"/>
        <v>2.1225999999999998</v>
      </c>
      <c r="H21" s="6">
        <f t="shared" si="1"/>
        <v>0.53546409776940185</v>
      </c>
      <c r="I21">
        <f t="shared" si="2"/>
        <v>0.10709281955388036</v>
      </c>
    </row>
    <row r="22" spans="1:9" x14ac:dyDescent="0.35">
      <c r="A22" s="1">
        <v>10.66</v>
      </c>
      <c r="B22" s="4">
        <v>1.044</v>
      </c>
      <c r="C22" s="5">
        <v>1.925</v>
      </c>
      <c r="D22" s="4">
        <v>2.0950000000000002</v>
      </c>
      <c r="E22" s="4">
        <v>1.5960000000000001</v>
      </c>
      <c r="F22" s="4">
        <v>1.196</v>
      </c>
      <c r="G22" s="6">
        <f t="shared" si="0"/>
        <v>1.5711999999999999</v>
      </c>
      <c r="H22" s="6">
        <f t="shared" si="1"/>
        <v>0.45245740130978102</v>
      </c>
      <c r="I22">
        <f t="shared" si="2"/>
        <v>9.0491480261956206E-2</v>
      </c>
    </row>
    <row r="23" spans="1:9" x14ac:dyDescent="0.35">
      <c r="A23" s="1">
        <v>11.68</v>
      </c>
      <c r="B23" s="4">
        <v>0.81599999999999995</v>
      </c>
      <c r="C23" s="5">
        <v>1.482</v>
      </c>
      <c r="D23" s="4">
        <v>1.857</v>
      </c>
      <c r="E23" s="4">
        <v>1.268</v>
      </c>
      <c r="F23" s="4">
        <v>1.173</v>
      </c>
      <c r="G23" s="6">
        <f t="shared" si="0"/>
        <v>1.3191999999999999</v>
      </c>
      <c r="H23" s="6">
        <f t="shared" si="1"/>
        <v>0.38501259719650754</v>
      </c>
      <c r="I23">
        <f t="shared" si="2"/>
        <v>7.7002519439301503E-2</v>
      </c>
    </row>
    <row r="24" spans="1:9" x14ac:dyDescent="0.35">
      <c r="A24" s="1">
        <v>12.9</v>
      </c>
      <c r="B24" s="4">
        <v>0.79</v>
      </c>
      <c r="C24" s="5">
        <v>1.2949999999999999</v>
      </c>
      <c r="D24" s="4">
        <v>1.8919999999999999</v>
      </c>
      <c r="E24" s="4">
        <v>1.131</v>
      </c>
      <c r="F24" s="4">
        <v>1.244</v>
      </c>
      <c r="G24" s="6">
        <f t="shared" si="0"/>
        <v>1.2704</v>
      </c>
      <c r="H24" s="6">
        <f t="shared" si="1"/>
        <v>0.39934483845418628</v>
      </c>
      <c r="I24">
        <f t="shared" si="2"/>
        <v>7.9868967690837261E-2</v>
      </c>
    </row>
    <row r="25" spans="1:9" x14ac:dyDescent="0.35">
      <c r="A25" s="1">
        <v>14.28</v>
      </c>
      <c r="B25" s="4">
        <v>0.77400000000000002</v>
      </c>
      <c r="C25" s="5">
        <v>1.1950000000000001</v>
      </c>
      <c r="D25" s="4">
        <v>1.9670000000000001</v>
      </c>
      <c r="E25" s="4">
        <v>1.151</v>
      </c>
      <c r="F25" s="4">
        <v>1.2430000000000001</v>
      </c>
      <c r="G25" s="6">
        <f t="shared" si="0"/>
        <v>1.266</v>
      </c>
      <c r="H25" s="6">
        <f t="shared" si="1"/>
        <v>0.4336646169564678</v>
      </c>
      <c r="I25">
        <f t="shared" si="2"/>
        <v>8.6732923391293557E-2</v>
      </c>
    </row>
    <row r="26" spans="1:9" x14ac:dyDescent="0.35">
      <c r="A26" s="1">
        <v>16.059999999999999</v>
      </c>
      <c r="B26" s="4">
        <v>0.61399999999999999</v>
      </c>
      <c r="C26" s="5">
        <v>0.99299999999999999</v>
      </c>
      <c r="D26" s="4">
        <v>1.597</v>
      </c>
      <c r="E26" s="4">
        <v>1.167</v>
      </c>
      <c r="F26" s="4">
        <v>1.2869999999999999</v>
      </c>
      <c r="G26" s="6">
        <f t="shared" si="0"/>
        <v>1.1315999999999999</v>
      </c>
      <c r="H26" s="6">
        <f t="shared" si="1"/>
        <v>0.36370290073080264</v>
      </c>
      <c r="I26">
        <f t="shared" si="2"/>
        <v>7.2740580146160527E-2</v>
      </c>
    </row>
    <row r="27" spans="1:9" x14ac:dyDescent="0.35">
      <c r="A27" s="1">
        <v>17.98</v>
      </c>
      <c r="B27" s="4">
        <v>0.50700000000000001</v>
      </c>
      <c r="C27" s="5">
        <v>0.76200000000000001</v>
      </c>
      <c r="D27" s="4">
        <v>1.2529999999999999</v>
      </c>
      <c r="E27" s="4">
        <v>1.137</v>
      </c>
      <c r="F27" s="4">
        <v>1.3939999999999999</v>
      </c>
      <c r="G27" s="6">
        <f t="shared" si="0"/>
        <v>1.0105999999999999</v>
      </c>
      <c r="H27" s="6">
        <f t="shared" si="1"/>
        <v>0.36645095169749509</v>
      </c>
      <c r="I27">
        <f t="shared" si="2"/>
        <v>7.3290190339499017E-2</v>
      </c>
    </row>
    <row r="28" spans="1:9" x14ac:dyDescent="0.35">
      <c r="A28" s="1" t="s">
        <v>1</v>
      </c>
      <c r="B28" s="1">
        <v>0.746</v>
      </c>
      <c r="C28" s="5">
        <v>0.81200000000000006</v>
      </c>
      <c r="D28" s="4">
        <v>0.77900000000000003</v>
      </c>
      <c r="E28" s="4">
        <v>0.79400000000000004</v>
      </c>
      <c r="F28" s="4">
        <v>0.80800000000000005</v>
      </c>
      <c r="G28" s="6">
        <f t="shared" si="0"/>
        <v>0.78780000000000006</v>
      </c>
      <c r="H28" s="6">
        <f t="shared" si="1"/>
        <v>2.6724520575681077E-2</v>
      </c>
      <c r="I28">
        <f t="shared" si="2"/>
        <v>5.3449041151362158E-3</v>
      </c>
    </row>
  </sheetData>
  <pageMargins left="0.7" right="0.7" top="0.75" bottom="0.75" header="0.3" footer="0.3"/>
  <ignoredErrors>
    <ignoredError sqref="G2:G28 H2:H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C8994-18CB-4ABC-933A-55AD5FED3D4A}">
  <dimension ref="A1:G27"/>
  <sheetViews>
    <sheetView workbookViewId="0">
      <selection activeCell="G2" sqref="G2:G27"/>
    </sheetView>
  </sheetViews>
  <sheetFormatPr defaultRowHeight="14.5" x14ac:dyDescent="0.35"/>
  <sheetData>
    <row r="1" spans="1:7" x14ac:dyDescent="0.35">
      <c r="A1" s="8" t="s">
        <v>0</v>
      </c>
      <c r="B1" s="9">
        <v>44662</v>
      </c>
      <c r="C1" s="9">
        <v>44677</v>
      </c>
      <c r="D1" s="9">
        <v>44690</v>
      </c>
      <c r="E1" s="7" t="s">
        <v>6</v>
      </c>
      <c r="F1" s="7"/>
    </row>
    <row r="2" spans="1:7" x14ac:dyDescent="0.35">
      <c r="A2" s="8">
        <v>0</v>
      </c>
      <c r="B2" s="8">
        <v>0.95199999999999996</v>
      </c>
      <c r="C2" s="8">
        <v>0.93399999999999994</v>
      </c>
      <c r="D2" s="8">
        <v>0.90500000000000003</v>
      </c>
      <c r="E2" s="7">
        <f t="shared" ref="E2:E27" si="0">AVERAGE(B2:D2)</f>
        <v>0.93033333333333335</v>
      </c>
      <c r="F2" s="7">
        <f t="shared" ref="F2:F27" si="1">STDEV(B2:D2)</f>
        <v>2.3713568549109845E-2</v>
      </c>
      <c r="G2">
        <f>F2/3</f>
        <v>7.9045228497032823E-3</v>
      </c>
    </row>
    <row r="3" spans="1:7" x14ac:dyDescent="0.35">
      <c r="A3" s="8">
        <v>0.5</v>
      </c>
      <c r="B3" s="8">
        <v>0.85299999999999998</v>
      </c>
      <c r="C3" s="8">
        <v>0.874</v>
      </c>
      <c r="D3" s="8">
        <v>0.90200000000000002</v>
      </c>
      <c r="E3" s="7">
        <f t="shared" si="0"/>
        <v>0.8763333333333333</v>
      </c>
      <c r="F3" s="7">
        <f t="shared" si="1"/>
        <v>2.4583192089989745E-2</v>
      </c>
      <c r="G3">
        <f t="shared" ref="G3:G27" si="2">F3/3</f>
        <v>8.1943973633299156E-3</v>
      </c>
    </row>
    <row r="4" spans="1:7" x14ac:dyDescent="0.35">
      <c r="A4" s="8">
        <v>1</v>
      </c>
      <c r="B4" s="8">
        <v>0.82800000000000007</v>
      </c>
      <c r="C4" s="8">
        <v>0.81200000000000006</v>
      </c>
      <c r="D4" s="8">
        <v>0.80600000000000005</v>
      </c>
      <c r="E4" s="7">
        <f t="shared" si="0"/>
        <v>0.81533333333333335</v>
      </c>
      <c r="F4" s="7">
        <f t="shared" si="1"/>
        <v>1.1372481406154664E-2</v>
      </c>
      <c r="G4">
        <f t="shared" si="2"/>
        <v>3.7908271353848878E-3</v>
      </c>
    </row>
    <row r="5" spans="1:7" x14ac:dyDescent="0.35">
      <c r="A5" s="8">
        <v>1.5</v>
      </c>
      <c r="B5" s="8">
        <v>0.82499999999999996</v>
      </c>
      <c r="C5" s="8">
        <v>0.81600000000000006</v>
      </c>
      <c r="D5" s="8">
        <v>0.77</v>
      </c>
      <c r="E5" s="7">
        <f t="shared" si="0"/>
        <v>0.80366666666666664</v>
      </c>
      <c r="F5" s="7">
        <f t="shared" si="1"/>
        <v>2.9501412395567309E-2</v>
      </c>
      <c r="G5">
        <f t="shared" si="2"/>
        <v>9.8338041318557692E-3</v>
      </c>
    </row>
    <row r="6" spans="1:7" x14ac:dyDescent="0.35">
      <c r="A6" s="8">
        <v>2</v>
      </c>
      <c r="B6" s="8">
        <v>0.74299999999999999</v>
      </c>
      <c r="C6" s="8">
        <v>0.82200000000000006</v>
      </c>
      <c r="D6" s="8">
        <v>0.76400000000000001</v>
      </c>
      <c r="E6" s="7">
        <f t="shared" si="0"/>
        <v>0.77633333333333321</v>
      </c>
      <c r="F6" s="7">
        <f t="shared" si="1"/>
        <v>4.091861841916631E-2</v>
      </c>
      <c r="G6">
        <f t="shared" si="2"/>
        <v>1.3639539473055436E-2</v>
      </c>
    </row>
    <row r="7" spans="1:7" x14ac:dyDescent="0.35">
      <c r="A7" s="8">
        <v>2.5</v>
      </c>
      <c r="B7" s="8">
        <v>0.69700000000000006</v>
      </c>
      <c r="C7" s="8">
        <v>0.79600000000000004</v>
      </c>
      <c r="D7" s="8">
        <v>0.73</v>
      </c>
      <c r="E7" s="7">
        <f t="shared" si="0"/>
        <v>0.74099999999999999</v>
      </c>
      <c r="F7" s="7">
        <f t="shared" si="1"/>
        <v>5.0408332644514241E-2</v>
      </c>
      <c r="G7">
        <f t="shared" si="2"/>
        <v>1.6802777548171412E-2</v>
      </c>
    </row>
    <row r="8" spans="1:7" x14ac:dyDescent="0.35">
      <c r="A8" s="8">
        <v>3</v>
      </c>
      <c r="B8" s="8">
        <v>0.65</v>
      </c>
      <c r="C8" s="8">
        <v>0.77100000000000002</v>
      </c>
      <c r="D8" s="8">
        <v>0.626</v>
      </c>
      <c r="E8" s="7">
        <f t="shared" si="0"/>
        <v>0.68233333333333335</v>
      </c>
      <c r="F8" s="7">
        <f t="shared" si="1"/>
        <v>7.7719581402200907E-2</v>
      </c>
      <c r="G8">
        <f t="shared" si="2"/>
        <v>2.5906527134066968E-2</v>
      </c>
    </row>
    <row r="9" spans="1:7" x14ac:dyDescent="0.35">
      <c r="A9" s="8">
        <v>3.5</v>
      </c>
      <c r="B9" s="8">
        <v>0.626</v>
      </c>
      <c r="C9" s="8">
        <v>0.75800000000000001</v>
      </c>
      <c r="D9" s="8">
        <v>0.71399999999999997</v>
      </c>
      <c r="E9" s="7">
        <f t="shared" si="0"/>
        <v>0.69933333333333325</v>
      </c>
      <c r="F9" s="7">
        <f t="shared" si="1"/>
        <v>6.721111019268565E-2</v>
      </c>
      <c r="G9">
        <f t="shared" si="2"/>
        <v>2.2403703397561883E-2</v>
      </c>
    </row>
    <row r="10" spans="1:7" x14ac:dyDescent="0.35">
      <c r="A10" s="8">
        <v>4</v>
      </c>
      <c r="B10" s="8">
        <v>0.58600000000000008</v>
      </c>
      <c r="C10" s="8">
        <v>0.74299999999999999</v>
      </c>
      <c r="D10" s="8">
        <v>0.72099999999999997</v>
      </c>
      <c r="E10" s="7">
        <f t="shared" si="0"/>
        <v>0.68333333333333346</v>
      </c>
      <c r="F10" s="7">
        <f t="shared" si="1"/>
        <v>8.5007842775435216E-2</v>
      </c>
      <c r="G10">
        <f t="shared" si="2"/>
        <v>2.8335947591811739E-2</v>
      </c>
    </row>
    <row r="11" spans="1:7" x14ac:dyDescent="0.35">
      <c r="A11" s="8">
        <v>4.5</v>
      </c>
      <c r="B11" s="8">
        <v>0.56299999999999994</v>
      </c>
      <c r="C11" s="8">
        <v>0.73299999999999998</v>
      </c>
      <c r="D11" s="8">
        <v>0.622</v>
      </c>
      <c r="E11" s="7">
        <f t="shared" si="0"/>
        <v>0.6393333333333332</v>
      </c>
      <c r="F11" s="7">
        <f t="shared" si="1"/>
        <v>8.6315313434717059E-2</v>
      </c>
      <c r="G11">
        <f t="shared" si="2"/>
        <v>2.8771771144905686E-2</v>
      </c>
    </row>
    <row r="12" spans="1:7" x14ac:dyDescent="0.35">
      <c r="A12" s="8">
        <v>5</v>
      </c>
      <c r="B12" s="8">
        <v>0.52700000000000002</v>
      </c>
      <c r="C12" s="8">
        <v>0.71</v>
      </c>
      <c r="D12" s="8">
        <v>0.69399999999999995</v>
      </c>
      <c r="E12" s="7">
        <f t="shared" si="0"/>
        <v>0.64366666666666672</v>
      </c>
      <c r="F12" s="7">
        <f t="shared" si="1"/>
        <v>0.10135252011338114</v>
      </c>
      <c r="G12">
        <f t="shared" si="2"/>
        <v>3.3784173371127046E-2</v>
      </c>
    </row>
    <row r="13" spans="1:7" x14ac:dyDescent="0.35">
      <c r="A13" s="8">
        <v>5.5</v>
      </c>
      <c r="B13" s="8">
        <v>0.499</v>
      </c>
      <c r="C13" s="8">
        <v>0.73199999999999998</v>
      </c>
      <c r="D13" s="8">
        <v>0.69199999999999995</v>
      </c>
      <c r="E13" s="7">
        <f t="shared" si="0"/>
        <v>0.6409999999999999</v>
      </c>
      <c r="F13" s="7">
        <f t="shared" si="1"/>
        <v>0.12459133196173827</v>
      </c>
      <c r="G13">
        <f t="shared" si="2"/>
        <v>4.1530443987246091E-2</v>
      </c>
    </row>
    <row r="14" spans="1:7" x14ac:dyDescent="0.35">
      <c r="A14" s="8">
        <v>6</v>
      </c>
      <c r="B14" s="8">
        <v>0.44499999999999995</v>
      </c>
      <c r="C14" s="8">
        <v>0.70900000000000007</v>
      </c>
      <c r="D14" s="8">
        <v>0.71700000000000008</v>
      </c>
      <c r="E14" s="7">
        <f t="shared" si="0"/>
        <v>0.6236666666666667</v>
      </c>
      <c r="F14" s="7">
        <f t="shared" si="1"/>
        <v>0.15478156651660233</v>
      </c>
      <c r="G14">
        <f t="shared" si="2"/>
        <v>5.1593855505534109E-2</v>
      </c>
    </row>
    <row r="15" spans="1:7" x14ac:dyDescent="0.35">
      <c r="A15" s="8">
        <v>6.5</v>
      </c>
      <c r="B15" s="8">
        <v>0.47899999999999998</v>
      </c>
      <c r="C15" s="8">
        <v>0.72799999999999998</v>
      </c>
      <c r="D15" s="8">
        <v>0.58699999999999997</v>
      </c>
      <c r="E15" s="7">
        <f t="shared" si="0"/>
        <v>0.59799999999999998</v>
      </c>
      <c r="F15" s="7">
        <f t="shared" si="1"/>
        <v>0.1248639259353963</v>
      </c>
      <c r="G15">
        <f t="shared" si="2"/>
        <v>4.1621308645132103E-2</v>
      </c>
    </row>
    <row r="16" spans="1:7" x14ac:dyDescent="0.35">
      <c r="A16" s="8">
        <v>7</v>
      </c>
      <c r="B16" s="8">
        <v>0.45699999999999996</v>
      </c>
      <c r="C16" s="8">
        <v>0.72899999999999998</v>
      </c>
      <c r="D16" s="8">
        <v>0.72299999999999998</v>
      </c>
      <c r="E16" s="7">
        <f t="shared" si="0"/>
        <v>0.63633333333333331</v>
      </c>
      <c r="F16" s="7">
        <f t="shared" si="1"/>
        <v>0.15533619453731104</v>
      </c>
      <c r="G16">
        <f t="shared" si="2"/>
        <v>5.1778731512437011E-2</v>
      </c>
    </row>
    <row r="17" spans="1:7" x14ac:dyDescent="0.35">
      <c r="A17" s="8">
        <v>7.5</v>
      </c>
      <c r="B17" s="8">
        <v>0.40500000000000003</v>
      </c>
      <c r="C17" s="8">
        <v>0.70500000000000007</v>
      </c>
      <c r="D17" s="8">
        <v>0.745</v>
      </c>
      <c r="E17" s="7">
        <f t="shared" si="0"/>
        <v>0.61833333333333329</v>
      </c>
      <c r="F17" s="7">
        <f t="shared" si="1"/>
        <v>0.18583146486355162</v>
      </c>
      <c r="G17">
        <f t="shared" si="2"/>
        <v>6.1943821621183871E-2</v>
      </c>
    </row>
    <row r="18" spans="1:7" x14ac:dyDescent="0.35">
      <c r="A18" s="8">
        <v>8</v>
      </c>
      <c r="B18" s="8">
        <v>0.46099999999999997</v>
      </c>
      <c r="C18" s="8">
        <v>0.72599999999999998</v>
      </c>
      <c r="D18" s="8">
        <v>0.69500000000000006</v>
      </c>
      <c r="E18" s="7">
        <f t="shared" si="0"/>
        <v>0.6273333333333333</v>
      </c>
      <c r="F18" s="7">
        <f t="shared" si="1"/>
        <v>0.14488041045404809</v>
      </c>
      <c r="G18">
        <f t="shared" si="2"/>
        <v>4.8293470151349362E-2</v>
      </c>
    </row>
    <row r="19" spans="1:7" x14ac:dyDescent="0.35">
      <c r="A19" s="8">
        <v>8.5</v>
      </c>
      <c r="B19" s="8">
        <v>0</v>
      </c>
      <c r="C19" s="8">
        <v>0.16900000000000004</v>
      </c>
      <c r="D19" s="8">
        <v>0</v>
      </c>
      <c r="E19" s="7">
        <f t="shared" si="0"/>
        <v>5.6333333333333346E-2</v>
      </c>
      <c r="F19" s="7">
        <f t="shared" si="1"/>
        <v>9.7572195493046784E-2</v>
      </c>
      <c r="G19">
        <f t="shared" si="2"/>
        <v>3.2524065164348928E-2</v>
      </c>
    </row>
    <row r="20" spans="1:7" x14ac:dyDescent="0.35">
      <c r="A20" s="8">
        <v>9.1</v>
      </c>
      <c r="B20" s="8">
        <v>0</v>
      </c>
      <c r="C20" s="8">
        <v>0.17800000000000005</v>
      </c>
      <c r="D20" s="8">
        <v>0.14800000000000002</v>
      </c>
      <c r="E20" s="7">
        <f t="shared" si="0"/>
        <v>0.10866666666666669</v>
      </c>
      <c r="F20" s="7">
        <f t="shared" si="1"/>
        <v>9.5296029997756673E-2</v>
      </c>
      <c r="G20">
        <f t="shared" si="2"/>
        <v>3.1765343332585558E-2</v>
      </c>
    </row>
    <row r="21" spans="1:7" x14ac:dyDescent="0.35">
      <c r="A21" s="8">
        <v>9.82</v>
      </c>
      <c r="B21" s="8">
        <v>0</v>
      </c>
      <c r="C21" s="8">
        <v>0.20499999999999996</v>
      </c>
      <c r="D21" s="8">
        <v>8.6999999999999966E-2</v>
      </c>
      <c r="E21" s="7">
        <f t="shared" si="0"/>
        <v>9.7333333333333313E-2</v>
      </c>
      <c r="F21" s="7">
        <f t="shared" si="1"/>
        <v>0.10288990880224033</v>
      </c>
      <c r="G21">
        <f t="shared" si="2"/>
        <v>3.4296636267413444E-2</v>
      </c>
    </row>
    <row r="22" spans="1:7" x14ac:dyDescent="0.35">
      <c r="A22" s="8">
        <v>10.66</v>
      </c>
      <c r="B22" s="8">
        <v>0</v>
      </c>
      <c r="C22" s="8">
        <v>0.18600000000000005</v>
      </c>
      <c r="D22" s="8">
        <v>7.1999999999999953E-2</v>
      </c>
      <c r="E22" s="7">
        <f t="shared" si="0"/>
        <v>8.6000000000000007E-2</v>
      </c>
      <c r="F22" s="7">
        <f t="shared" si="1"/>
        <v>9.378699270154689E-2</v>
      </c>
      <c r="G22">
        <f t="shared" si="2"/>
        <v>3.1262330900515632E-2</v>
      </c>
    </row>
    <row r="23" spans="1:7" x14ac:dyDescent="0.35">
      <c r="A23" s="8">
        <v>11.68</v>
      </c>
      <c r="B23" s="8">
        <v>0</v>
      </c>
      <c r="C23" s="8">
        <v>0.19199999999999995</v>
      </c>
      <c r="D23" s="8">
        <v>2.7000000000000024E-2</v>
      </c>
      <c r="E23" s="7">
        <f t="shared" si="0"/>
        <v>7.2999999999999995E-2</v>
      </c>
      <c r="F23" s="7">
        <f t="shared" si="1"/>
        <v>0.10393748120865731</v>
      </c>
      <c r="G23">
        <f t="shared" si="2"/>
        <v>3.4645827069552437E-2</v>
      </c>
    </row>
    <row r="24" spans="1:7" x14ac:dyDescent="0.35">
      <c r="A24" s="8">
        <v>12.9</v>
      </c>
      <c r="B24" s="8">
        <v>0</v>
      </c>
      <c r="C24" s="8">
        <v>0.15100000000000002</v>
      </c>
      <c r="D24" s="8">
        <v>0</v>
      </c>
      <c r="E24" s="7">
        <f t="shared" si="0"/>
        <v>5.0333333333333341E-2</v>
      </c>
      <c r="F24" s="7">
        <f t="shared" si="1"/>
        <v>8.7179890647633498E-2</v>
      </c>
      <c r="G24">
        <f t="shared" si="2"/>
        <v>2.9059963549211167E-2</v>
      </c>
    </row>
    <row r="25" spans="1:7" x14ac:dyDescent="0.35">
      <c r="A25" s="8">
        <v>14.28</v>
      </c>
      <c r="B25" s="8">
        <v>0</v>
      </c>
      <c r="C25" s="8">
        <v>9.2999999999999972E-2</v>
      </c>
      <c r="D25" s="8">
        <v>0</v>
      </c>
      <c r="E25" s="7">
        <f t="shared" si="0"/>
        <v>3.0999999999999989E-2</v>
      </c>
      <c r="F25" s="7">
        <f t="shared" si="1"/>
        <v>5.3693575034635184E-2</v>
      </c>
      <c r="G25">
        <f t="shared" si="2"/>
        <v>1.7897858344878396E-2</v>
      </c>
    </row>
    <row r="26" spans="1:7" x14ac:dyDescent="0.35">
      <c r="A26" s="8">
        <v>16.059999999999999</v>
      </c>
      <c r="B26" s="8">
        <v>0</v>
      </c>
      <c r="C26" s="8">
        <v>4.3000000000000038E-2</v>
      </c>
      <c r="D26" s="8">
        <v>0</v>
      </c>
      <c r="E26" s="7">
        <f t="shared" si="0"/>
        <v>1.4333333333333345E-2</v>
      </c>
      <c r="F26" s="7">
        <f t="shared" si="1"/>
        <v>2.4826061575153928E-2</v>
      </c>
      <c r="G26">
        <f t="shared" si="2"/>
        <v>8.2753538583846421E-3</v>
      </c>
    </row>
    <row r="27" spans="1:7" x14ac:dyDescent="0.35">
      <c r="A27" s="8">
        <v>17.98</v>
      </c>
      <c r="B27" s="8">
        <v>1.5000000000000013E-2</v>
      </c>
      <c r="C27" s="8">
        <v>0</v>
      </c>
      <c r="D27" s="8">
        <v>0</v>
      </c>
      <c r="E27" s="7">
        <f t="shared" si="0"/>
        <v>5.0000000000000044E-3</v>
      </c>
      <c r="F27" s="7">
        <f t="shared" si="1"/>
        <v>8.6602540378443952E-3</v>
      </c>
      <c r="G27">
        <f t="shared" si="2"/>
        <v>2.8867513459481316E-3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9206-8C94-48E3-A6A3-EB08340D666B}">
  <dimension ref="A1:I28"/>
  <sheetViews>
    <sheetView workbookViewId="0">
      <selection activeCell="I28" sqref="I3:I28"/>
    </sheetView>
  </sheetViews>
  <sheetFormatPr defaultRowHeight="14.5" x14ac:dyDescent="0.35"/>
  <sheetData>
    <row r="1" spans="1:9" x14ac:dyDescent="0.35">
      <c r="A1" s="1" t="s">
        <v>7</v>
      </c>
      <c r="B1" s="1"/>
      <c r="C1" s="1"/>
      <c r="D1" s="1"/>
      <c r="E1" s="1"/>
      <c r="F1" s="1"/>
      <c r="G1" s="7" t="s">
        <v>8</v>
      </c>
      <c r="H1" s="7"/>
    </row>
    <row r="2" spans="1:9" x14ac:dyDescent="0.35">
      <c r="A2" s="1" t="s">
        <v>0</v>
      </c>
      <c r="B2" s="2">
        <v>44655</v>
      </c>
      <c r="C2" s="2">
        <v>44662</v>
      </c>
      <c r="D2" s="2">
        <v>44670</v>
      </c>
      <c r="E2" s="2">
        <v>44677</v>
      </c>
      <c r="F2" s="2">
        <v>44690</v>
      </c>
      <c r="G2" s="7" t="s">
        <v>4</v>
      </c>
      <c r="H2" s="7" t="s">
        <v>5</v>
      </c>
    </row>
    <row r="3" spans="1:9" x14ac:dyDescent="0.35">
      <c r="A3" s="1">
        <v>0</v>
      </c>
      <c r="B3" s="4">
        <v>0.11</v>
      </c>
      <c r="C3" s="4">
        <v>0.155</v>
      </c>
      <c r="D3" s="4">
        <v>0.03</v>
      </c>
      <c r="E3" s="4">
        <v>0.17399999999999999</v>
      </c>
      <c r="F3" s="4">
        <v>0.19700000000000001</v>
      </c>
      <c r="G3" s="7">
        <f t="shared" ref="G3:G28" si="0">AVERAGE(B3:F3)</f>
        <v>0.13320000000000001</v>
      </c>
      <c r="H3" s="7">
        <f t="shared" ref="H3:H28" si="1">STDEV(B3:F3)</f>
        <v>6.5952255458020526E-2</v>
      </c>
      <c r="I3">
        <f>G3/5</f>
        <v>2.6640000000000004E-2</v>
      </c>
    </row>
    <row r="4" spans="1:9" x14ac:dyDescent="0.35">
      <c r="A4" s="1">
        <v>0.5</v>
      </c>
      <c r="B4" s="4">
        <v>6.2E-2</v>
      </c>
      <c r="C4" s="4">
        <v>9.7000000000000003E-2</v>
      </c>
      <c r="D4" s="4">
        <v>0.02</v>
      </c>
      <c r="E4" s="4">
        <v>0.107</v>
      </c>
      <c r="F4" s="4">
        <v>6.5000000000000002E-2</v>
      </c>
      <c r="G4" s="7">
        <f t="shared" si="0"/>
        <v>7.0199999999999999E-2</v>
      </c>
      <c r="H4" s="7">
        <f t="shared" si="1"/>
        <v>3.423010371003863E-2</v>
      </c>
      <c r="I4">
        <f t="shared" ref="I4:I28" si="2">G4/5</f>
        <v>1.404E-2</v>
      </c>
    </row>
    <row r="5" spans="1:9" x14ac:dyDescent="0.35">
      <c r="A5" s="1">
        <v>1</v>
      </c>
      <c r="B5" s="4">
        <v>0.104</v>
      </c>
      <c r="C5" s="4">
        <v>0.13300000000000001</v>
      </c>
      <c r="D5" s="4">
        <v>2.5000000000000001E-2</v>
      </c>
      <c r="E5" s="4">
        <v>0.13800000000000001</v>
      </c>
      <c r="F5" s="4">
        <v>0.129</v>
      </c>
      <c r="G5" s="7">
        <f t="shared" si="0"/>
        <v>0.10580000000000001</v>
      </c>
      <c r="H5" s="7">
        <f t="shared" si="1"/>
        <v>4.7028714632658231E-2</v>
      </c>
      <c r="I5">
        <f t="shared" si="2"/>
        <v>2.1160000000000002E-2</v>
      </c>
    </row>
    <row r="6" spans="1:9" x14ac:dyDescent="0.35">
      <c r="A6" s="1">
        <v>1.5</v>
      </c>
      <c r="B6" s="4">
        <v>0.11899999999999999</v>
      </c>
      <c r="C6" s="4">
        <v>0.156</v>
      </c>
      <c r="D6" s="4">
        <v>3.7999999999999999E-2</v>
      </c>
      <c r="E6" s="4">
        <v>0.17100000000000001</v>
      </c>
      <c r="F6" s="4">
        <v>0.19600000000000001</v>
      </c>
      <c r="G6" s="7">
        <f t="shared" si="0"/>
        <v>0.13599999999999998</v>
      </c>
      <c r="H6" s="7">
        <f t="shared" si="1"/>
        <v>6.1477638210978833E-2</v>
      </c>
      <c r="I6">
        <f t="shared" si="2"/>
        <v>2.7199999999999995E-2</v>
      </c>
    </row>
    <row r="7" spans="1:9" x14ac:dyDescent="0.35">
      <c r="A7" s="1">
        <v>2</v>
      </c>
      <c r="B7" s="4">
        <v>0.11899999999999999</v>
      </c>
      <c r="C7" s="4">
        <v>0.184</v>
      </c>
      <c r="D7" s="4">
        <v>4.1000000000000002E-2</v>
      </c>
      <c r="E7" s="4">
        <v>0.17100000000000001</v>
      </c>
      <c r="F7" s="4">
        <v>0.21</v>
      </c>
      <c r="G7" s="7">
        <f t="shared" si="0"/>
        <v>0.14499999999999999</v>
      </c>
      <c r="H7" s="7">
        <f t="shared" si="1"/>
        <v>6.6921595916415527E-2</v>
      </c>
      <c r="I7">
        <f t="shared" si="2"/>
        <v>2.8999999999999998E-2</v>
      </c>
    </row>
    <row r="8" spans="1:9" x14ac:dyDescent="0.35">
      <c r="A8" s="1">
        <v>2.5</v>
      </c>
      <c r="B8" s="4">
        <v>0.115</v>
      </c>
      <c r="C8" s="4">
        <v>0.184</v>
      </c>
      <c r="D8" s="4">
        <v>4.2999999999999997E-2</v>
      </c>
      <c r="E8" s="4">
        <v>0.17699999999999999</v>
      </c>
      <c r="F8" s="4">
        <v>0.20399999999999999</v>
      </c>
      <c r="G8" s="7">
        <f t="shared" si="0"/>
        <v>0.14459999999999998</v>
      </c>
      <c r="H8" s="7">
        <f t="shared" si="1"/>
        <v>6.5820209662382625E-2</v>
      </c>
      <c r="I8">
        <f t="shared" si="2"/>
        <v>2.8919999999999994E-2</v>
      </c>
    </row>
    <row r="9" spans="1:9" x14ac:dyDescent="0.35">
      <c r="A9" s="1">
        <v>3</v>
      </c>
      <c r="B9" s="4">
        <v>0.11</v>
      </c>
      <c r="C9" s="4">
        <v>0.19600000000000001</v>
      </c>
      <c r="D9" s="4">
        <v>4.2999999999999997E-2</v>
      </c>
      <c r="E9" s="4">
        <v>0.17899999999999999</v>
      </c>
      <c r="F9" s="4">
        <v>0.24199999999999999</v>
      </c>
      <c r="G9" s="7">
        <f t="shared" si="0"/>
        <v>0.154</v>
      </c>
      <c r="H9" s="7">
        <f t="shared" si="1"/>
        <v>7.808649050892226E-2</v>
      </c>
      <c r="I9">
        <f t="shared" si="2"/>
        <v>3.0800000000000001E-2</v>
      </c>
    </row>
    <row r="10" spans="1:9" x14ac:dyDescent="0.35">
      <c r="A10" s="1">
        <v>3.5</v>
      </c>
      <c r="B10" s="4">
        <v>0.108</v>
      </c>
      <c r="C10" s="4">
        <v>0.19700000000000001</v>
      </c>
      <c r="D10" s="4">
        <v>4.8000000000000001E-2</v>
      </c>
      <c r="E10" s="4">
        <v>0.17599999999999999</v>
      </c>
      <c r="F10" s="4">
        <v>0.17699999999999999</v>
      </c>
      <c r="G10" s="7">
        <f t="shared" si="0"/>
        <v>0.14119999999999999</v>
      </c>
      <c r="H10" s="7">
        <f t="shared" si="1"/>
        <v>6.2037891646960407E-2</v>
      </c>
      <c r="I10">
        <f t="shared" si="2"/>
        <v>2.8239999999999998E-2</v>
      </c>
    </row>
    <row r="11" spans="1:9" x14ac:dyDescent="0.35">
      <c r="A11" s="1">
        <v>4</v>
      </c>
      <c r="B11" s="4">
        <v>0.107</v>
      </c>
      <c r="C11" s="4">
        <v>0.20699999999999999</v>
      </c>
      <c r="D11" s="4">
        <v>4.2999999999999997E-2</v>
      </c>
      <c r="E11" s="4">
        <v>0.17699999999999999</v>
      </c>
      <c r="F11" s="4">
        <v>0.16200000000000001</v>
      </c>
      <c r="G11" s="7">
        <f t="shared" si="0"/>
        <v>0.13920000000000002</v>
      </c>
      <c r="H11" s="7">
        <f t="shared" si="1"/>
        <v>6.4878347697825939E-2</v>
      </c>
      <c r="I11">
        <f t="shared" si="2"/>
        <v>2.7840000000000004E-2</v>
      </c>
    </row>
    <row r="12" spans="1:9" x14ac:dyDescent="0.35">
      <c r="A12" s="1">
        <v>4.5</v>
      </c>
      <c r="B12" s="4">
        <v>0.10199999999999999</v>
      </c>
      <c r="C12" s="4">
        <v>0.20799999999999999</v>
      </c>
      <c r="D12" s="4">
        <v>4.4999999999999998E-2</v>
      </c>
      <c r="E12" s="4">
        <v>0.17599999999999999</v>
      </c>
      <c r="F12" s="4">
        <v>0.215</v>
      </c>
      <c r="G12" s="7">
        <f t="shared" si="0"/>
        <v>0.14919999999999997</v>
      </c>
      <c r="H12" s="7">
        <f t="shared" si="1"/>
        <v>7.3469041098955454E-2</v>
      </c>
      <c r="I12">
        <f t="shared" si="2"/>
        <v>2.9839999999999995E-2</v>
      </c>
    </row>
    <row r="13" spans="1:9" x14ac:dyDescent="0.35">
      <c r="A13" s="1">
        <v>5</v>
      </c>
      <c r="B13" s="4">
        <v>9.9000000000000005E-2</v>
      </c>
      <c r="C13" s="4">
        <v>0.215</v>
      </c>
      <c r="D13" s="4">
        <v>4.4999999999999998E-2</v>
      </c>
      <c r="E13" s="4">
        <v>0.188</v>
      </c>
      <c r="F13" s="4">
        <v>0.161</v>
      </c>
      <c r="G13" s="7">
        <f t="shared" si="0"/>
        <v>0.1416</v>
      </c>
      <c r="H13" s="7">
        <f t="shared" si="1"/>
        <v>6.9034773846229122E-2</v>
      </c>
      <c r="I13">
        <f t="shared" si="2"/>
        <v>2.8320000000000001E-2</v>
      </c>
    </row>
    <row r="14" spans="1:9" x14ac:dyDescent="0.35">
      <c r="A14" s="1">
        <v>5.5</v>
      </c>
      <c r="B14" s="4">
        <v>9.7000000000000003E-2</v>
      </c>
      <c r="C14" s="4">
        <v>0.221</v>
      </c>
      <c r="D14" s="4">
        <v>0.05</v>
      </c>
      <c r="E14" s="4">
        <v>0.16800000000000001</v>
      </c>
      <c r="F14" s="4">
        <v>0.156</v>
      </c>
      <c r="G14" s="7">
        <f t="shared" si="0"/>
        <v>0.13840000000000002</v>
      </c>
      <c r="H14" s="7">
        <f t="shared" si="1"/>
        <v>6.6214046848081992E-2</v>
      </c>
      <c r="I14">
        <f t="shared" si="2"/>
        <v>2.7680000000000003E-2</v>
      </c>
    </row>
    <row r="15" spans="1:9" x14ac:dyDescent="0.35">
      <c r="A15" s="1">
        <v>6</v>
      </c>
      <c r="B15" s="4">
        <v>9.6000000000000002E-2</v>
      </c>
      <c r="C15" s="4">
        <v>0.24299999999999999</v>
      </c>
      <c r="D15" s="4">
        <v>5.2999999999999999E-2</v>
      </c>
      <c r="E15" s="4">
        <v>0.182</v>
      </c>
      <c r="F15" s="4">
        <v>0.14299999999999999</v>
      </c>
      <c r="G15" s="7">
        <f t="shared" si="0"/>
        <v>0.1434</v>
      </c>
      <c r="H15" s="7">
        <f t="shared" si="1"/>
        <v>7.3873540594721746E-2</v>
      </c>
      <c r="I15">
        <f t="shared" si="2"/>
        <v>2.8680000000000001E-2</v>
      </c>
    </row>
    <row r="16" spans="1:9" x14ac:dyDescent="0.35">
      <c r="A16" s="1">
        <v>6.5</v>
      </c>
      <c r="B16" s="4">
        <v>0.111</v>
      </c>
      <c r="C16" s="4">
        <v>0.22</v>
      </c>
      <c r="D16" s="4">
        <v>0.05</v>
      </c>
      <c r="E16" s="4">
        <v>0.16500000000000001</v>
      </c>
      <c r="F16" s="4">
        <v>0.21199999999999999</v>
      </c>
      <c r="G16" s="7">
        <f t="shared" si="0"/>
        <v>0.15160000000000001</v>
      </c>
      <c r="H16" s="7">
        <f t="shared" si="1"/>
        <v>7.1549283714094608E-2</v>
      </c>
      <c r="I16">
        <f t="shared" si="2"/>
        <v>3.0320000000000003E-2</v>
      </c>
    </row>
    <row r="17" spans="1:9" x14ac:dyDescent="0.35">
      <c r="A17" s="1">
        <v>7</v>
      </c>
      <c r="B17" s="4">
        <v>9.4E-2</v>
      </c>
      <c r="C17" s="4">
        <v>0.22500000000000001</v>
      </c>
      <c r="D17" s="4">
        <v>7.6999999999999999E-2</v>
      </c>
      <c r="E17" s="4">
        <v>0.16300000000000001</v>
      </c>
      <c r="F17" s="4">
        <v>0.13700000000000001</v>
      </c>
      <c r="G17" s="7">
        <f t="shared" si="0"/>
        <v>0.13920000000000002</v>
      </c>
      <c r="H17" s="7">
        <f t="shared" si="1"/>
        <v>5.8831964101158485E-2</v>
      </c>
      <c r="I17">
        <f t="shared" si="2"/>
        <v>2.7840000000000004E-2</v>
      </c>
    </row>
    <row r="18" spans="1:9" x14ac:dyDescent="0.35">
      <c r="A18" s="1">
        <v>7.5</v>
      </c>
      <c r="B18" s="4">
        <v>0.109</v>
      </c>
      <c r="C18" s="4">
        <v>0.248</v>
      </c>
      <c r="D18" s="4">
        <v>5.1999999999999998E-2</v>
      </c>
      <c r="E18" s="4">
        <v>0.17799999999999999</v>
      </c>
      <c r="F18" s="4">
        <v>0.127</v>
      </c>
      <c r="G18" s="7">
        <f t="shared" si="0"/>
        <v>0.14279999999999998</v>
      </c>
      <c r="H18" s="7">
        <f t="shared" si="1"/>
        <v>7.4065511542147605E-2</v>
      </c>
      <c r="I18">
        <f t="shared" si="2"/>
        <v>2.8559999999999995E-2</v>
      </c>
    </row>
    <row r="19" spans="1:9" x14ac:dyDescent="0.35">
      <c r="A19" s="1">
        <v>8</v>
      </c>
      <c r="B19" s="4">
        <v>9.1999999999999998E-2</v>
      </c>
      <c r="C19" s="4">
        <v>0.222</v>
      </c>
      <c r="D19" s="4">
        <v>4.8000000000000001E-2</v>
      </c>
      <c r="E19" s="4">
        <v>0.161</v>
      </c>
      <c r="F19" s="4">
        <v>0.14399999999999999</v>
      </c>
      <c r="G19" s="7">
        <f t="shared" si="0"/>
        <v>0.13340000000000002</v>
      </c>
      <c r="H19" s="7">
        <f t="shared" si="1"/>
        <v>6.6579276054940684E-2</v>
      </c>
      <c r="I19">
        <f t="shared" si="2"/>
        <v>2.6680000000000002E-2</v>
      </c>
    </row>
    <row r="20" spans="1:9" x14ac:dyDescent="0.35">
      <c r="A20" s="1">
        <v>8.5</v>
      </c>
      <c r="B20" s="4">
        <v>0.34599999999999997</v>
      </c>
      <c r="C20" s="4">
        <v>0.53600000000000003</v>
      </c>
      <c r="D20" s="4">
        <v>0.311</v>
      </c>
      <c r="E20" s="4">
        <v>0.41899999999999998</v>
      </c>
      <c r="F20" s="4">
        <v>0.434</v>
      </c>
      <c r="G20" s="7">
        <f t="shared" si="0"/>
        <v>0.40920000000000006</v>
      </c>
      <c r="H20" s="7">
        <f t="shared" si="1"/>
        <v>8.7216397540829091E-2</v>
      </c>
      <c r="I20">
        <f t="shared" si="2"/>
        <v>8.184000000000001E-2</v>
      </c>
    </row>
    <row r="21" spans="1:9" x14ac:dyDescent="0.35">
      <c r="A21" s="1">
        <v>9.1</v>
      </c>
      <c r="B21" s="4">
        <v>0.38900000000000001</v>
      </c>
      <c r="C21" s="4">
        <v>0.55400000000000005</v>
      </c>
      <c r="D21" s="4">
        <v>0.36199999999999999</v>
      </c>
      <c r="E21" s="4">
        <v>0.46200000000000002</v>
      </c>
      <c r="F21" s="4">
        <v>0.439</v>
      </c>
      <c r="G21" s="7">
        <f t="shared" si="0"/>
        <v>0.44119999999999998</v>
      </c>
      <c r="H21" s="7">
        <f t="shared" si="1"/>
        <v>7.4429160951874476E-2</v>
      </c>
      <c r="I21">
        <f t="shared" si="2"/>
        <v>8.8239999999999999E-2</v>
      </c>
    </row>
    <row r="22" spans="1:9" x14ac:dyDescent="0.35">
      <c r="A22" s="1">
        <v>9.82</v>
      </c>
      <c r="B22" s="4">
        <v>0.44800000000000001</v>
      </c>
      <c r="C22" s="4">
        <v>0.59</v>
      </c>
      <c r="D22" s="4">
        <v>0.41299999999999998</v>
      </c>
      <c r="E22" s="4">
        <v>0.498</v>
      </c>
      <c r="F22" s="4">
        <v>0.52700000000000002</v>
      </c>
      <c r="G22" s="7">
        <f t="shared" si="0"/>
        <v>0.49519999999999997</v>
      </c>
      <c r="H22" s="7">
        <f t="shared" si="1"/>
        <v>6.8903555786330548E-2</v>
      </c>
      <c r="I22">
        <f t="shared" si="2"/>
        <v>9.9039999999999989E-2</v>
      </c>
    </row>
    <row r="23" spans="1:9" x14ac:dyDescent="0.35">
      <c r="A23" s="1">
        <v>10.66</v>
      </c>
      <c r="B23" s="4">
        <v>0.503</v>
      </c>
      <c r="C23" s="4">
        <v>0.61899999999999999</v>
      </c>
      <c r="D23" s="4">
        <v>0.45700000000000002</v>
      </c>
      <c r="E23" s="4">
        <v>0.54700000000000004</v>
      </c>
      <c r="F23" s="4">
        <v>0.57799999999999996</v>
      </c>
      <c r="G23" s="7">
        <f t="shared" si="0"/>
        <v>0.54079999999999995</v>
      </c>
      <c r="H23" s="7">
        <f t="shared" si="1"/>
        <v>6.3223413384600122E-2</v>
      </c>
      <c r="I23">
        <f t="shared" si="2"/>
        <v>0.10815999999999999</v>
      </c>
    </row>
    <row r="24" spans="1:9" x14ac:dyDescent="0.35">
      <c r="A24" s="1">
        <v>11.68</v>
      </c>
      <c r="B24" s="4">
        <v>0.54400000000000004</v>
      </c>
      <c r="C24" s="4">
        <v>0.63900000000000001</v>
      </c>
      <c r="D24" s="4">
        <v>0.48399999999999999</v>
      </c>
      <c r="E24" s="4">
        <v>0.57799999999999996</v>
      </c>
      <c r="F24" s="4">
        <v>0.59199999999999997</v>
      </c>
      <c r="G24" s="7">
        <f t="shared" si="0"/>
        <v>0.56740000000000002</v>
      </c>
      <c r="H24" s="7">
        <f t="shared" si="1"/>
        <v>5.7765041331241163E-2</v>
      </c>
      <c r="I24">
        <f t="shared" si="2"/>
        <v>0.11348</v>
      </c>
    </row>
    <row r="25" spans="1:9" x14ac:dyDescent="0.35">
      <c r="A25" s="1">
        <v>12.9</v>
      </c>
      <c r="B25" s="4">
        <v>0.56000000000000005</v>
      </c>
      <c r="C25" s="4">
        <v>0.65900000000000003</v>
      </c>
      <c r="D25" s="4">
        <v>0.497</v>
      </c>
      <c r="E25" s="4">
        <v>0.60499999999999998</v>
      </c>
      <c r="F25" s="4">
        <v>0.60299999999999998</v>
      </c>
      <c r="G25" s="7">
        <f t="shared" si="0"/>
        <v>0.5848000000000001</v>
      </c>
      <c r="H25" s="7">
        <f t="shared" si="1"/>
        <v>6.0350642084405368E-2</v>
      </c>
      <c r="I25">
        <f t="shared" si="2"/>
        <v>0.11696000000000002</v>
      </c>
    </row>
    <row r="26" spans="1:9" x14ac:dyDescent="0.35">
      <c r="A26" s="1">
        <v>14.28</v>
      </c>
      <c r="B26" s="4">
        <v>0.57699999999999996</v>
      </c>
      <c r="C26" s="4">
        <v>0.67200000000000004</v>
      </c>
      <c r="D26" s="4">
        <v>0.51700000000000002</v>
      </c>
      <c r="E26" s="4">
        <v>0.61899999999999999</v>
      </c>
      <c r="F26" s="4">
        <v>0.61199999999999999</v>
      </c>
      <c r="G26" s="7">
        <f t="shared" si="0"/>
        <v>0.59939999999999993</v>
      </c>
      <c r="H26" s="7">
        <f t="shared" si="1"/>
        <v>5.7238972737113314E-2</v>
      </c>
      <c r="I26">
        <f t="shared" si="2"/>
        <v>0.11987999999999999</v>
      </c>
    </row>
    <row r="27" spans="1:9" x14ac:dyDescent="0.35">
      <c r="A27" s="1">
        <v>16.059999999999999</v>
      </c>
      <c r="B27" s="4">
        <v>0.60599999999999998</v>
      </c>
      <c r="C27" s="4">
        <v>0.69499999999999995</v>
      </c>
      <c r="D27" s="4">
        <v>0.54300000000000004</v>
      </c>
      <c r="E27" s="4">
        <v>0.629</v>
      </c>
      <c r="F27" s="4">
        <v>0.626</v>
      </c>
      <c r="G27" s="7">
        <f t="shared" si="0"/>
        <v>0.61979999999999991</v>
      </c>
      <c r="H27" s="7">
        <f t="shared" si="1"/>
        <v>5.4467421455398429E-2</v>
      </c>
      <c r="I27">
        <f t="shared" si="2"/>
        <v>0.12395999999999999</v>
      </c>
    </row>
    <row r="28" spans="1:9" x14ac:dyDescent="0.35">
      <c r="A28" s="1">
        <v>17.98</v>
      </c>
      <c r="B28" s="4">
        <v>0.622</v>
      </c>
      <c r="C28" s="4">
        <v>0.70699999999999996</v>
      </c>
      <c r="D28" s="4">
        <v>0.57399999999999995</v>
      </c>
      <c r="E28" s="4">
        <v>0.64300000000000002</v>
      </c>
      <c r="F28" s="4">
        <v>0.61299999999999999</v>
      </c>
      <c r="G28" s="7">
        <f t="shared" si="0"/>
        <v>0.63180000000000003</v>
      </c>
      <c r="H28" s="7">
        <f t="shared" si="1"/>
        <v>4.8915232801245052E-2</v>
      </c>
      <c r="I28">
        <f t="shared" si="2"/>
        <v>0.12636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33018-4B3B-4B78-BDD3-41AFEADC1121}">
  <dimension ref="A1:I27"/>
  <sheetViews>
    <sheetView workbookViewId="0">
      <selection activeCell="J1" sqref="J1:W28"/>
    </sheetView>
  </sheetViews>
  <sheetFormatPr defaultRowHeight="14.5" x14ac:dyDescent="0.35"/>
  <sheetData>
    <row r="1" spans="1:9" x14ac:dyDescent="0.35">
      <c r="A1" s="10" t="s">
        <v>0</v>
      </c>
      <c r="B1" s="11">
        <v>44655</v>
      </c>
      <c r="C1" s="11">
        <v>44662</v>
      </c>
      <c r="D1" s="11">
        <v>44670</v>
      </c>
      <c r="E1" s="11">
        <v>44677</v>
      </c>
      <c r="F1" s="11">
        <v>44690</v>
      </c>
      <c r="G1" s="12" t="s">
        <v>9</v>
      </c>
      <c r="H1" s="12" t="s">
        <v>5</v>
      </c>
    </row>
    <row r="2" spans="1:9" x14ac:dyDescent="0.35">
      <c r="A2" s="10">
        <v>0</v>
      </c>
      <c r="B2" s="13">
        <v>0.255</v>
      </c>
      <c r="C2" s="13">
        <v>0.245</v>
      </c>
      <c r="D2" s="13">
        <v>0.13900000000000001</v>
      </c>
      <c r="E2" s="13">
        <v>0.32400000000000001</v>
      </c>
      <c r="F2" s="14">
        <v>0.313</v>
      </c>
      <c r="G2" s="15">
        <f>AVERAGE(B2:F2)</f>
        <v>0.25519999999999998</v>
      </c>
      <c r="H2" s="16">
        <f>STDEV(B2:F2)</f>
        <v>7.3622007579255716E-2</v>
      </c>
      <c r="I2">
        <f>H2/5</f>
        <v>1.4724401515851143E-2</v>
      </c>
    </row>
    <row r="3" spans="1:9" x14ac:dyDescent="0.35">
      <c r="A3" s="10">
        <v>0.5</v>
      </c>
      <c r="B3" s="13">
        <v>0.22600000000000001</v>
      </c>
      <c r="C3" s="13">
        <v>0.19400000000000001</v>
      </c>
      <c r="D3" s="13">
        <v>6.8000000000000005E-2</v>
      </c>
      <c r="E3" s="13">
        <v>0.252</v>
      </c>
      <c r="F3" s="14">
        <v>0.254</v>
      </c>
      <c r="G3" s="15">
        <f>AVERAGE(B3:F3)</f>
        <v>0.1988</v>
      </c>
      <c r="H3" s="16">
        <f>STDEV(B3:F3)</f>
        <v>7.7053228355468725E-2</v>
      </c>
      <c r="I3">
        <f>H3/5</f>
        <v>1.5410645671093745E-2</v>
      </c>
    </row>
    <row r="4" spans="1:9" x14ac:dyDescent="0.35">
      <c r="A4" s="10">
        <v>1</v>
      </c>
      <c r="B4" s="13">
        <v>0.26200000000000001</v>
      </c>
      <c r="C4" s="13">
        <v>0.215</v>
      </c>
      <c r="D4" s="13">
        <v>8.2000000000000003E-2</v>
      </c>
      <c r="E4" s="13">
        <v>0.29699999999999999</v>
      </c>
      <c r="F4" s="14">
        <v>0.29699999999999999</v>
      </c>
      <c r="G4" s="15">
        <f>AVERAGE(B4:F4)</f>
        <v>0.23059999999999997</v>
      </c>
      <c r="H4" s="16">
        <f>STDEV(B4:F4)</f>
        <v>8.9623099700914199E-2</v>
      </c>
      <c r="I4">
        <f>H4/5</f>
        <v>1.7924619940182841E-2</v>
      </c>
    </row>
    <row r="5" spans="1:9" x14ac:dyDescent="0.35">
      <c r="A5" s="10">
        <v>1.5</v>
      </c>
      <c r="B5" s="13">
        <v>0.29699999999999999</v>
      </c>
      <c r="C5" s="13">
        <v>0.255</v>
      </c>
      <c r="D5" s="13">
        <v>0.107</v>
      </c>
      <c r="E5" s="13">
        <v>0.34200000000000003</v>
      </c>
      <c r="F5" s="14">
        <v>0.35699999999999998</v>
      </c>
      <c r="G5" s="15">
        <f>AVERAGE(B5:F5)</f>
        <v>0.27160000000000001</v>
      </c>
      <c r="H5" s="16">
        <f>STDEV(B5:F5)</f>
        <v>0.1003284605682753</v>
      </c>
      <c r="I5">
        <f>H5/5</f>
        <v>2.0065692113655061E-2</v>
      </c>
    </row>
    <row r="6" spans="1:9" x14ac:dyDescent="0.35">
      <c r="A6" s="10">
        <v>2</v>
      </c>
      <c r="B6" s="13">
        <v>0.30499999999999999</v>
      </c>
      <c r="C6" s="13">
        <v>0.255</v>
      </c>
      <c r="D6" s="13">
        <v>0.114</v>
      </c>
      <c r="E6" s="13">
        <v>0.34399999999999997</v>
      </c>
      <c r="F6" s="14">
        <v>0.38500000000000001</v>
      </c>
      <c r="G6" s="15">
        <f>AVERAGE(B6:F6)</f>
        <v>0.28060000000000002</v>
      </c>
      <c r="H6" s="16">
        <f>STDEV(B6:F6)</f>
        <v>0.10479169814446174</v>
      </c>
      <c r="I6">
        <f>H6/5</f>
        <v>2.0958339628892347E-2</v>
      </c>
    </row>
    <row r="7" spans="1:9" x14ac:dyDescent="0.35">
      <c r="A7" s="10">
        <v>2.5</v>
      </c>
      <c r="B7" s="13">
        <v>0.30199999999999999</v>
      </c>
      <c r="C7" s="13">
        <v>0.27100000000000002</v>
      </c>
      <c r="D7" s="13">
        <v>0.123</v>
      </c>
      <c r="E7" s="13">
        <v>0.34599999999999997</v>
      </c>
      <c r="F7" s="14">
        <v>0.376</v>
      </c>
      <c r="G7" s="15">
        <f>AVERAGE(B7:F7)</f>
        <v>0.28359999999999996</v>
      </c>
      <c r="H7" s="16">
        <f>STDEV(B7:F7)</f>
        <v>9.838851558998149E-2</v>
      </c>
      <c r="I7">
        <f>H7/5</f>
        <v>1.9677703117996298E-2</v>
      </c>
    </row>
    <row r="8" spans="1:9" x14ac:dyDescent="0.35">
      <c r="A8" s="10">
        <v>3</v>
      </c>
      <c r="B8" s="13">
        <v>0.312</v>
      </c>
      <c r="C8" s="13">
        <v>0.26900000000000002</v>
      </c>
      <c r="D8" s="13">
        <v>0.115</v>
      </c>
      <c r="E8" s="13">
        <v>0.34899999999999998</v>
      </c>
      <c r="F8" s="14">
        <v>0.35299999999999998</v>
      </c>
      <c r="G8" s="15">
        <f>AVERAGE(B8:F8)</f>
        <v>0.27959999999999996</v>
      </c>
      <c r="H8" s="16">
        <f>STDEV(B8:F8)</f>
        <v>9.8055086558525836E-2</v>
      </c>
      <c r="I8">
        <f>H8/5</f>
        <v>1.9611017311705167E-2</v>
      </c>
    </row>
    <row r="9" spans="1:9" x14ac:dyDescent="0.35">
      <c r="A9" s="10">
        <v>3.5</v>
      </c>
      <c r="B9" s="13">
        <v>0.311</v>
      </c>
      <c r="C9" s="13">
        <v>0.27500000000000002</v>
      </c>
      <c r="D9" s="13">
        <v>0.109</v>
      </c>
      <c r="E9" s="13">
        <v>0.35499999999999998</v>
      </c>
      <c r="F9" s="14">
        <v>0.34100000000000003</v>
      </c>
      <c r="G9" s="15">
        <f>AVERAGE(B9:F9)</f>
        <v>0.2782</v>
      </c>
      <c r="H9" s="16">
        <f>STDEV(B9:F9)</f>
        <v>9.9444456859092964E-2</v>
      </c>
      <c r="I9">
        <f>H9/5</f>
        <v>1.9888891371818592E-2</v>
      </c>
    </row>
    <row r="10" spans="1:9" x14ac:dyDescent="0.35">
      <c r="A10" s="10">
        <v>4</v>
      </c>
      <c r="B10" s="13">
        <v>0.30499999999999999</v>
      </c>
      <c r="C10" s="13">
        <v>0.27100000000000002</v>
      </c>
      <c r="D10" s="13">
        <v>0.14399999999999999</v>
      </c>
      <c r="E10" s="13">
        <v>0.35</v>
      </c>
      <c r="F10" s="14">
        <v>0.34200000000000003</v>
      </c>
      <c r="G10" s="15">
        <f>AVERAGE(B10:F10)</f>
        <v>0.28240000000000004</v>
      </c>
      <c r="H10" s="16">
        <f>STDEV(B10:F10)</f>
        <v>8.3542204902671682E-2</v>
      </c>
      <c r="I10">
        <f>H10/5</f>
        <v>1.6708440980534336E-2</v>
      </c>
    </row>
    <row r="11" spans="1:9" x14ac:dyDescent="0.35">
      <c r="A11" s="10">
        <v>4.5</v>
      </c>
      <c r="B11" s="13">
        <v>0.311</v>
      </c>
      <c r="C11" s="13">
        <v>0.27600000000000002</v>
      </c>
      <c r="D11" s="13">
        <v>0.13</v>
      </c>
      <c r="E11" s="13">
        <v>0.34599999999999997</v>
      </c>
      <c r="F11" s="14">
        <v>0.31</v>
      </c>
      <c r="G11" s="15">
        <f>AVERAGE(B11:F11)</f>
        <v>0.27460000000000001</v>
      </c>
      <c r="H11" s="16">
        <f>STDEV(B11:F11)</f>
        <v>8.4538748512146836E-2</v>
      </c>
      <c r="I11">
        <f>H11/5</f>
        <v>1.6907749702429368E-2</v>
      </c>
    </row>
    <row r="12" spans="1:9" x14ac:dyDescent="0.35">
      <c r="A12" s="10">
        <v>5</v>
      </c>
      <c r="B12" s="13">
        <v>0.30499999999999999</v>
      </c>
      <c r="C12" s="13">
        <v>0.27100000000000002</v>
      </c>
      <c r="D12" s="13">
        <v>0.13600000000000001</v>
      </c>
      <c r="E12" s="13">
        <v>0.34699999999999998</v>
      </c>
      <c r="F12" s="14">
        <v>0.32900000000000001</v>
      </c>
      <c r="G12" s="15">
        <f>AVERAGE(B12:F12)</f>
        <v>0.27760000000000001</v>
      </c>
      <c r="H12" s="16">
        <f>STDEV(B12:F12)</f>
        <v>8.4117774578266039E-2</v>
      </c>
      <c r="I12">
        <f>H12/5</f>
        <v>1.6823554915653207E-2</v>
      </c>
    </row>
    <row r="13" spans="1:9" x14ac:dyDescent="0.35">
      <c r="A13" s="10">
        <v>5.5</v>
      </c>
      <c r="B13" s="13">
        <v>0.307</v>
      </c>
      <c r="C13" s="13">
        <v>0.27300000000000002</v>
      </c>
      <c r="D13" s="13">
        <v>0.13700000000000001</v>
      </c>
      <c r="E13" s="13">
        <v>0.34200000000000003</v>
      </c>
      <c r="F13" s="14">
        <v>0.32800000000000001</v>
      </c>
      <c r="G13" s="15">
        <f>AVERAGE(B13:F13)</f>
        <v>0.27740000000000004</v>
      </c>
      <c r="H13" s="16">
        <f>STDEV(B13:F13)</f>
        <v>8.2675873143257306E-2</v>
      </c>
      <c r="I13">
        <f>H13/5</f>
        <v>1.653517462865146E-2</v>
      </c>
    </row>
    <row r="14" spans="1:9" x14ac:dyDescent="0.35">
      <c r="A14" s="10">
        <v>6</v>
      </c>
      <c r="B14" s="13">
        <v>0.30099999999999999</v>
      </c>
      <c r="C14" s="13">
        <v>0.28100000000000003</v>
      </c>
      <c r="D14" s="13">
        <v>0.14599999999999999</v>
      </c>
      <c r="E14" s="13">
        <v>0.35</v>
      </c>
      <c r="F14" s="14">
        <v>0.311</v>
      </c>
      <c r="G14" s="15">
        <f>AVERAGE(B14:F14)</f>
        <v>0.27779999999999999</v>
      </c>
      <c r="H14" s="16">
        <f>STDEV(B14:F14)</f>
        <v>7.7837651557584903E-2</v>
      </c>
      <c r="I14">
        <f>H14/5</f>
        <v>1.556753031151698E-2</v>
      </c>
    </row>
    <row r="15" spans="1:9" x14ac:dyDescent="0.35">
      <c r="A15" s="10">
        <v>6.5</v>
      </c>
      <c r="B15" s="13">
        <v>0.28399999999999997</v>
      </c>
      <c r="C15" s="13">
        <v>0.28599999999999998</v>
      </c>
      <c r="D15" s="13">
        <v>0.13</v>
      </c>
      <c r="E15" s="13">
        <v>0.33900000000000002</v>
      </c>
      <c r="F15" s="14">
        <v>0.30099999999999999</v>
      </c>
      <c r="G15" s="15">
        <f>AVERAGE(B15:F15)</f>
        <v>0.26799999999999996</v>
      </c>
      <c r="H15" s="16">
        <f>STDEV(B15:F15)</f>
        <v>8.0240264206942968E-2</v>
      </c>
      <c r="I15">
        <f>H15/5</f>
        <v>1.6048052841388594E-2</v>
      </c>
    </row>
    <row r="16" spans="1:9" x14ac:dyDescent="0.35">
      <c r="A16" s="10">
        <v>7</v>
      </c>
      <c r="B16" s="13">
        <v>0.3</v>
      </c>
      <c r="C16" s="13">
        <v>0.28499999999999998</v>
      </c>
      <c r="D16" s="13">
        <v>0.13800000000000001</v>
      </c>
      <c r="E16" s="13">
        <v>0.34799999999999998</v>
      </c>
      <c r="F16" s="14">
        <v>0.3</v>
      </c>
      <c r="G16" s="15">
        <f>AVERAGE(B16:F16)</f>
        <v>0.2742</v>
      </c>
      <c r="H16" s="16">
        <f>STDEV(B16:F16)</f>
        <v>7.9757131342595294E-2</v>
      </c>
      <c r="I16">
        <f>H16/5</f>
        <v>1.5951426268519059E-2</v>
      </c>
    </row>
    <row r="17" spans="1:9" x14ac:dyDescent="0.35">
      <c r="A17" s="10">
        <v>7.5</v>
      </c>
      <c r="B17" s="13">
        <v>0.30099999999999999</v>
      </c>
      <c r="C17" s="13">
        <v>0.29099999999999998</v>
      </c>
      <c r="D17" s="13">
        <v>0.13700000000000001</v>
      </c>
      <c r="E17" s="13">
        <v>0.34399999999999997</v>
      </c>
      <c r="F17" s="14">
        <v>0.30099999999999999</v>
      </c>
      <c r="G17" s="15">
        <f>AVERAGE(B17:F17)</f>
        <v>0.27479999999999999</v>
      </c>
      <c r="H17" s="16">
        <f>STDEV(B17:F17)</f>
        <v>7.9706963309362139E-2</v>
      </c>
      <c r="I17">
        <f>H17/5</f>
        <v>1.5941392661872427E-2</v>
      </c>
    </row>
    <row r="18" spans="1:9" x14ac:dyDescent="0.35">
      <c r="A18" s="10">
        <v>8</v>
      </c>
      <c r="B18" s="13">
        <v>0.307</v>
      </c>
      <c r="C18" s="13">
        <v>0.28999999999999998</v>
      </c>
      <c r="D18" s="13">
        <v>0.155</v>
      </c>
      <c r="E18" s="13">
        <v>0.34699999999999998</v>
      </c>
      <c r="F18" s="14">
        <v>0.315</v>
      </c>
      <c r="G18" s="15">
        <f>AVERAGE(B18:F18)</f>
        <v>0.2828</v>
      </c>
      <c r="H18" s="16">
        <f>STDEV(B18:F18)</f>
        <v>7.4378760409138309E-2</v>
      </c>
      <c r="I18">
        <f>H18/5</f>
        <v>1.4875752081827662E-2</v>
      </c>
    </row>
    <row r="19" spans="1:9" x14ac:dyDescent="0.35">
      <c r="A19" s="10">
        <v>8.5</v>
      </c>
      <c r="B19" s="13">
        <v>0.83699999999999997</v>
      </c>
      <c r="C19" s="13">
        <v>0.73599999999999999</v>
      </c>
      <c r="D19" s="13">
        <v>0.70799999999999996</v>
      </c>
      <c r="E19" s="13">
        <v>0.73699999999999999</v>
      </c>
      <c r="F19" s="14">
        <v>0.82599999999999996</v>
      </c>
      <c r="G19" s="15">
        <f>AVERAGE(B19:F19)</f>
        <v>0.76879999999999993</v>
      </c>
      <c r="H19" s="16">
        <f>STDEV(B19:F19)</f>
        <v>5.8538021831968316E-2</v>
      </c>
      <c r="I19">
        <f>H19/5</f>
        <v>1.1707604366393664E-2</v>
      </c>
    </row>
    <row r="20" spans="1:9" x14ac:dyDescent="0.35">
      <c r="A20" s="10">
        <v>9.1</v>
      </c>
      <c r="B20" s="13">
        <v>0.872</v>
      </c>
      <c r="C20" s="13">
        <v>0.75900000000000001</v>
      </c>
      <c r="D20" s="13">
        <v>0.74399999999999999</v>
      </c>
      <c r="E20" s="13">
        <v>0.75600000000000001</v>
      </c>
      <c r="F20" s="14">
        <v>0.82699999999999996</v>
      </c>
      <c r="G20" s="15">
        <f>AVERAGE(B20:F20)</f>
        <v>0.79160000000000008</v>
      </c>
      <c r="H20" s="16">
        <f>STDEV(B20:F20)</f>
        <v>5.548242965119677E-2</v>
      </c>
      <c r="I20">
        <f>H20/5</f>
        <v>1.1096485930239354E-2</v>
      </c>
    </row>
    <row r="21" spans="1:9" x14ac:dyDescent="0.35">
      <c r="A21" s="10">
        <v>9.82</v>
      </c>
      <c r="B21" s="13">
        <v>0.876</v>
      </c>
      <c r="C21" s="13">
        <v>0.79700000000000004</v>
      </c>
      <c r="D21" s="13">
        <v>0.75700000000000001</v>
      </c>
      <c r="E21" s="13">
        <v>0.77400000000000002</v>
      </c>
      <c r="F21" s="14">
        <v>0.84</v>
      </c>
      <c r="G21" s="15">
        <f>AVERAGE(B21:F21)</f>
        <v>0.80880000000000007</v>
      </c>
      <c r="H21" s="16">
        <f>STDEV(B21:F21)</f>
        <v>4.8792417443697118E-2</v>
      </c>
      <c r="I21">
        <f>H21/5</f>
        <v>9.758483488739424E-3</v>
      </c>
    </row>
    <row r="22" spans="1:9" x14ac:dyDescent="0.35">
      <c r="A22" s="10">
        <v>10.66</v>
      </c>
      <c r="B22" s="13">
        <v>0.88800000000000001</v>
      </c>
      <c r="C22" s="13">
        <v>0.80600000000000005</v>
      </c>
      <c r="D22" s="13">
        <v>0.78</v>
      </c>
      <c r="E22" s="13">
        <v>0.78400000000000003</v>
      </c>
      <c r="F22" s="14">
        <v>0.871</v>
      </c>
      <c r="G22" s="15">
        <f>AVERAGE(B22:F22)</f>
        <v>0.82579999999999987</v>
      </c>
      <c r="H22" s="16">
        <f>STDEV(B22:F22)</f>
        <v>5.0370626361005269E-2</v>
      </c>
      <c r="I22">
        <f>H22/5</f>
        <v>1.0074125272201053E-2</v>
      </c>
    </row>
    <row r="23" spans="1:9" x14ac:dyDescent="0.35">
      <c r="A23" s="10">
        <v>11.68</v>
      </c>
      <c r="B23" s="13">
        <v>0.89900000000000002</v>
      </c>
      <c r="C23" s="13">
        <v>0.83</v>
      </c>
      <c r="D23" s="13">
        <v>0.77400000000000002</v>
      </c>
      <c r="E23" s="13">
        <v>0.79300000000000004</v>
      </c>
      <c r="F23" s="14">
        <v>0.85899999999999999</v>
      </c>
      <c r="G23" s="15">
        <f>AVERAGE(B23:F23)</f>
        <v>0.83100000000000007</v>
      </c>
      <c r="H23" s="16">
        <f>STDEV(B23:F23)</f>
        <v>5.0254353045283542E-2</v>
      </c>
      <c r="I23">
        <f>H23/5</f>
        <v>1.0050870609056708E-2</v>
      </c>
    </row>
    <row r="24" spans="1:9" x14ac:dyDescent="0.35">
      <c r="A24" s="10">
        <v>12.9</v>
      </c>
      <c r="B24" s="13">
        <v>0.9</v>
      </c>
      <c r="C24" s="13">
        <v>0.82699999999999996</v>
      </c>
      <c r="D24" s="13">
        <v>0.77</v>
      </c>
      <c r="E24" s="13">
        <v>0.81</v>
      </c>
      <c r="F24" s="14">
        <v>0.86399999999999999</v>
      </c>
      <c r="G24" s="15">
        <f>AVERAGE(B24:F24)</f>
        <v>0.83420000000000005</v>
      </c>
      <c r="H24" s="16">
        <f>STDEV(B24:F24)</f>
        <v>4.9941966320920926E-2</v>
      </c>
      <c r="I24">
        <f>H24/5</f>
        <v>9.9883932641841849E-3</v>
      </c>
    </row>
    <row r="25" spans="1:9" x14ac:dyDescent="0.35">
      <c r="A25" s="10">
        <v>14.28</v>
      </c>
      <c r="B25" s="13">
        <v>0.91400000000000003</v>
      </c>
      <c r="C25" s="13">
        <v>0.84599999999999997</v>
      </c>
      <c r="D25" s="13">
        <v>0.80100000000000005</v>
      </c>
      <c r="E25" s="13">
        <v>0.81699999999999995</v>
      </c>
      <c r="F25" s="14">
        <v>0.85199999999999998</v>
      </c>
      <c r="G25" s="15">
        <f>AVERAGE(B25:F25)</f>
        <v>0.84600000000000009</v>
      </c>
      <c r="H25" s="16">
        <f>STDEV(B25:F25)</f>
        <v>4.3376260788592656E-2</v>
      </c>
      <c r="I25">
        <f>H25/5</f>
        <v>8.6752521577185306E-3</v>
      </c>
    </row>
    <row r="26" spans="1:9" x14ac:dyDescent="0.35">
      <c r="A26" s="10">
        <v>16.059999999999999</v>
      </c>
      <c r="B26" s="13">
        <v>0.95099999999999996</v>
      </c>
      <c r="C26" s="13">
        <v>0.85199999999999998</v>
      </c>
      <c r="D26" s="13">
        <v>0.8</v>
      </c>
      <c r="E26" s="13">
        <v>0.82399999999999995</v>
      </c>
      <c r="F26" s="14">
        <v>0.84699999999999998</v>
      </c>
      <c r="G26" s="15">
        <f>AVERAGE(B26:F26)</f>
        <v>0.85479999999999978</v>
      </c>
      <c r="H26" s="16">
        <f>STDEV(B26:F26)</f>
        <v>5.7608159144343411E-2</v>
      </c>
      <c r="I26">
        <f>H26/5</f>
        <v>1.1521631828868683E-2</v>
      </c>
    </row>
    <row r="27" spans="1:9" x14ac:dyDescent="0.35">
      <c r="A27" s="10">
        <v>17.98</v>
      </c>
      <c r="B27" s="13">
        <v>0.94699999999999995</v>
      </c>
      <c r="C27" s="13">
        <v>0.86199999999999999</v>
      </c>
      <c r="D27" s="13">
        <v>0.81</v>
      </c>
      <c r="E27" s="13">
        <v>0.84299999999999997</v>
      </c>
      <c r="F27" s="14">
        <v>0.84299999999999997</v>
      </c>
      <c r="G27" s="15">
        <f>AVERAGE(B27:F27)</f>
        <v>0.86099999999999999</v>
      </c>
      <c r="H27" s="16">
        <f>STDEV(B27:F27)</f>
        <v>5.1589727659680444E-2</v>
      </c>
      <c r="I27">
        <f>H27/5</f>
        <v>1.0317945531936089E-2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27835-1FEA-49B3-98DC-82C6C147487F}">
  <dimension ref="A1:F27"/>
  <sheetViews>
    <sheetView tabSelected="1" workbookViewId="0">
      <selection activeCell="R21" sqref="R21"/>
    </sheetView>
  </sheetViews>
  <sheetFormatPr defaultRowHeight="14.5" x14ac:dyDescent="0.35"/>
  <sheetData>
    <row r="1" spans="1:6" x14ac:dyDescent="0.35">
      <c r="A1" t="s">
        <v>10</v>
      </c>
      <c r="D1" t="s">
        <v>10</v>
      </c>
    </row>
    <row r="2" spans="1:6" x14ac:dyDescent="0.35">
      <c r="A2">
        <v>51.9</v>
      </c>
      <c r="B2">
        <v>53.6</v>
      </c>
      <c r="C2">
        <v>36</v>
      </c>
      <c r="D2">
        <v>47.166666669999998</v>
      </c>
      <c r="E2">
        <v>9.7079005630000008</v>
      </c>
      <c r="F2">
        <v>5.6048590029999996</v>
      </c>
    </row>
    <row r="3" spans="1:6" x14ac:dyDescent="0.35">
      <c r="A3">
        <v>58.9</v>
      </c>
      <c r="B3">
        <v>51.7</v>
      </c>
      <c r="C3">
        <v>26.1</v>
      </c>
      <c r="D3">
        <v>45.566666669999996</v>
      </c>
      <c r="E3">
        <v>17.238716119999999</v>
      </c>
      <c r="F3">
        <v>9.9527773899999996</v>
      </c>
    </row>
    <row r="4" spans="1:6" x14ac:dyDescent="0.35">
      <c r="A4">
        <v>56.6</v>
      </c>
      <c r="B4">
        <v>56.8</v>
      </c>
      <c r="C4">
        <v>40.200000000000003</v>
      </c>
      <c r="D4">
        <v>51.2</v>
      </c>
      <c r="E4">
        <v>9.5268042909999995</v>
      </c>
      <c r="F4">
        <v>5.5003030219999998</v>
      </c>
    </row>
    <row r="5" spans="1:6" x14ac:dyDescent="0.35">
      <c r="A5">
        <v>63.7</v>
      </c>
      <c r="B5">
        <v>61.3</v>
      </c>
      <c r="C5">
        <v>68.8</v>
      </c>
      <c r="D5">
        <v>64.599999999999994</v>
      </c>
      <c r="E5">
        <v>3.8301436</v>
      </c>
      <c r="F5">
        <v>2.2113344389999998</v>
      </c>
    </row>
    <row r="6" spans="1:6" x14ac:dyDescent="0.35">
      <c r="A6">
        <v>67</v>
      </c>
      <c r="B6">
        <v>62.2</v>
      </c>
      <c r="C6">
        <v>41.4</v>
      </c>
      <c r="D6">
        <v>56.866666670000001</v>
      </c>
      <c r="E6">
        <v>13.607840879999999</v>
      </c>
      <c r="F6">
        <v>7.8564905930000002</v>
      </c>
    </row>
    <row r="7" spans="1:6" x14ac:dyDescent="0.35">
      <c r="A7">
        <v>67</v>
      </c>
      <c r="B7">
        <v>60.6</v>
      </c>
      <c r="C7">
        <v>70.900000000000006</v>
      </c>
      <c r="D7">
        <v>66.166666669999998</v>
      </c>
      <c r="E7">
        <v>5.2003205030000004</v>
      </c>
      <c r="F7">
        <v>3.0024064419999998</v>
      </c>
    </row>
    <row r="8" spans="1:6" x14ac:dyDescent="0.35">
      <c r="A8">
        <v>72.400000000000006</v>
      </c>
      <c r="B8">
        <v>60.9</v>
      </c>
      <c r="C8">
        <v>51.1</v>
      </c>
      <c r="D8">
        <v>61.466666670000002</v>
      </c>
      <c r="E8">
        <v>10.661300730000001</v>
      </c>
      <c r="F8">
        <v>6.1553048480000001</v>
      </c>
    </row>
    <row r="9" spans="1:6" x14ac:dyDescent="0.35">
      <c r="A9">
        <v>72.900000000000006</v>
      </c>
      <c r="B9">
        <v>64.3</v>
      </c>
      <c r="C9">
        <v>43.1</v>
      </c>
      <c r="D9">
        <v>60.1</v>
      </c>
      <c r="E9">
        <v>15.33753566</v>
      </c>
      <c r="F9">
        <v>8.8551303400000005</v>
      </c>
    </row>
    <row r="10" spans="1:6" x14ac:dyDescent="0.35">
      <c r="A10">
        <v>71.3</v>
      </c>
      <c r="B10">
        <v>62.3</v>
      </c>
      <c r="C10">
        <v>59.9</v>
      </c>
      <c r="D10">
        <v>64.5</v>
      </c>
      <c r="E10">
        <v>6.0099916809999998</v>
      </c>
      <c r="F10">
        <v>3.4698703150000001</v>
      </c>
    </row>
    <row r="11" spans="1:6" x14ac:dyDescent="0.35">
      <c r="A11">
        <v>74.900000000000006</v>
      </c>
      <c r="B11">
        <v>61.1</v>
      </c>
      <c r="C11">
        <v>44.7</v>
      </c>
      <c r="D11">
        <v>60.233333330000001</v>
      </c>
      <c r="E11">
        <v>15.118641909999999</v>
      </c>
      <c r="F11">
        <v>8.7287519790000001</v>
      </c>
    </row>
    <row r="12" spans="1:6" x14ac:dyDescent="0.35">
      <c r="A12">
        <v>73.7</v>
      </c>
      <c r="B12">
        <v>56.8</v>
      </c>
      <c r="C12">
        <v>51.7</v>
      </c>
      <c r="D12">
        <v>60.733333330000001</v>
      </c>
      <c r="E12">
        <v>11.51535207</v>
      </c>
      <c r="F12">
        <v>6.6483916179999998</v>
      </c>
    </row>
    <row r="13" spans="1:6" x14ac:dyDescent="0.35">
      <c r="A13">
        <v>75.400000000000006</v>
      </c>
      <c r="B13">
        <v>62.2</v>
      </c>
      <c r="C13">
        <v>60.7</v>
      </c>
      <c r="D13">
        <v>66.099999999999994</v>
      </c>
      <c r="E13">
        <v>8.0888812580000007</v>
      </c>
      <c r="F13">
        <v>4.6701177720000002</v>
      </c>
    </row>
    <row r="14" spans="1:6" x14ac:dyDescent="0.35">
      <c r="A14">
        <v>73.7</v>
      </c>
      <c r="B14">
        <v>60.5</v>
      </c>
      <c r="C14">
        <v>82.3</v>
      </c>
      <c r="D14">
        <v>72.166666669999998</v>
      </c>
      <c r="E14">
        <v>10.98058893</v>
      </c>
      <c r="F14">
        <v>6.339645977</v>
      </c>
    </row>
    <row r="15" spans="1:6" x14ac:dyDescent="0.35">
      <c r="A15">
        <v>62.1</v>
      </c>
      <c r="B15">
        <v>62.5</v>
      </c>
      <c r="C15">
        <v>60.5</v>
      </c>
      <c r="D15">
        <v>61.7</v>
      </c>
      <c r="E15">
        <v>1.0583005240000001</v>
      </c>
      <c r="F15">
        <v>0.61101009299999998</v>
      </c>
    </row>
    <row r="16" spans="1:6" x14ac:dyDescent="0.35">
      <c r="A16">
        <v>74.099999999999994</v>
      </c>
      <c r="B16">
        <v>66.599999999999994</v>
      </c>
      <c r="C16">
        <v>17.7</v>
      </c>
      <c r="D16">
        <v>52.8</v>
      </c>
      <c r="E16">
        <v>30.627928430000001</v>
      </c>
      <c r="F16">
        <v>17.68304272</v>
      </c>
    </row>
    <row r="17" spans="1:6" x14ac:dyDescent="0.35">
      <c r="A17">
        <v>68.900000000000006</v>
      </c>
      <c r="B17">
        <v>59.8</v>
      </c>
      <c r="C17">
        <v>49.4</v>
      </c>
      <c r="D17">
        <v>59.366666670000001</v>
      </c>
      <c r="E17">
        <v>9.7572195490000002</v>
      </c>
      <c r="F17">
        <v>5.6333333330000004</v>
      </c>
    </row>
    <row r="18" spans="1:6" x14ac:dyDescent="0.35">
      <c r="A18">
        <v>77.099999999999994</v>
      </c>
      <c r="B18">
        <v>66.8</v>
      </c>
      <c r="C18">
        <v>9.9</v>
      </c>
      <c r="D18">
        <v>51.266666669999999</v>
      </c>
      <c r="E18">
        <v>36.192863019999997</v>
      </c>
      <c r="F18">
        <v>20.895959210000001</v>
      </c>
    </row>
    <row r="19" spans="1:6" x14ac:dyDescent="0.35">
      <c r="A19">
        <v>0</v>
      </c>
      <c r="B19">
        <v>0</v>
      </c>
      <c r="D19">
        <v>0</v>
      </c>
      <c r="E19">
        <v>0</v>
      </c>
      <c r="F19">
        <v>0</v>
      </c>
    </row>
    <row r="20" spans="1:6" x14ac:dyDescent="0.35">
      <c r="A20">
        <v>0</v>
      </c>
      <c r="B20">
        <v>0</v>
      </c>
      <c r="D20">
        <v>0</v>
      </c>
      <c r="E20">
        <v>0</v>
      </c>
      <c r="F20">
        <v>0</v>
      </c>
    </row>
    <row r="21" spans="1:6" x14ac:dyDescent="0.35">
      <c r="A21">
        <v>0</v>
      </c>
      <c r="B21">
        <v>0</v>
      </c>
      <c r="D21">
        <v>0</v>
      </c>
      <c r="E21">
        <v>0</v>
      </c>
      <c r="F21">
        <v>0</v>
      </c>
    </row>
    <row r="22" spans="1:6" x14ac:dyDescent="0.35">
      <c r="A22">
        <v>0</v>
      </c>
      <c r="B22">
        <v>0</v>
      </c>
      <c r="D22">
        <v>0</v>
      </c>
      <c r="E22">
        <v>0</v>
      </c>
      <c r="F22">
        <v>0</v>
      </c>
    </row>
    <row r="23" spans="1:6" x14ac:dyDescent="0.35">
      <c r="A23">
        <v>0</v>
      </c>
      <c r="B23">
        <v>0</v>
      </c>
      <c r="D23">
        <v>0</v>
      </c>
      <c r="E23">
        <v>0</v>
      </c>
      <c r="F23">
        <v>0</v>
      </c>
    </row>
    <row r="24" spans="1:6" x14ac:dyDescent="0.35">
      <c r="A24">
        <v>0</v>
      </c>
      <c r="B24">
        <v>0</v>
      </c>
      <c r="D24">
        <v>0</v>
      </c>
      <c r="E24">
        <v>0</v>
      </c>
      <c r="F24">
        <v>0</v>
      </c>
    </row>
    <row r="25" spans="1:6" x14ac:dyDescent="0.35">
      <c r="A25">
        <v>0</v>
      </c>
      <c r="B25">
        <v>0</v>
      </c>
      <c r="D25">
        <v>0</v>
      </c>
      <c r="E25">
        <v>0</v>
      </c>
      <c r="F25">
        <v>0</v>
      </c>
    </row>
    <row r="26" spans="1:6" x14ac:dyDescent="0.35">
      <c r="A26">
        <v>0</v>
      </c>
      <c r="B26">
        <v>0</v>
      </c>
      <c r="D26">
        <v>0</v>
      </c>
      <c r="E26">
        <v>0</v>
      </c>
      <c r="F26">
        <v>0</v>
      </c>
    </row>
    <row r="27" spans="1:6" x14ac:dyDescent="0.35">
      <c r="A27">
        <v>0</v>
      </c>
      <c r="B27">
        <v>0</v>
      </c>
      <c r="D27">
        <v>0</v>
      </c>
      <c r="E27">
        <v>0</v>
      </c>
      <c r="F27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470A835C4C6648B6745571265D0BBB" ma:contentTypeVersion="12" ma:contentTypeDescription="Creare un nuovo documento." ma:contentTypeScope="" ma:versionID="bd73e2794390ff5e30d960dfb5e164c7">
  <xsd:schema xmlns:xsd="http://www.w3.org/2001/XMLSchema" xmlns:xs="http://www.w3.org/2001/XMLSchema" xmlns:p="http://schemas.microsoft.com/office/2006/metadata/properties" xmlns:ns2="1b95f2ad-401c-4163-b71c-00f63fff7341" xmlns:ns3="afad65e5-e7b4-49dc-b3bf-4380d2d7ca95" targetNamespace="http://schemas.microsoft.com/office/2006/metadata/properties" ma:root="true" ma:fieldsID="72f6dc8dd5ad73bd62efe6b539285519" ns2:_="" ns3:_="">
    <xsd:import namespace="1b95f2ad-401c-4163-b71c-00f63fff7341"/>
    <xsd:import namespace="afad65e5-e7b4-49dc-b3bf-4380d2d7ca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5f2ad-401c-4163-b71c-00f63fff7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614aa15a-24bc-4ccf-9ea0-d8087ea069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d65e5-e7b4-49dc-b3bf-4380d2d7ca9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000114c-7a8c-4d9f-8f68-922553c0938f}" ma:internalName="TaxCatchAll" ma:showField="CatchAllData" ma:web="afad65e5-e7b4-49dc-b3bf-4380d2d7ca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ad65e5-e7b4-49dc-b3bf-4380d2d7ca95" xsi:nil="true"/>
    <lcf76f155ced4ddcb4097134ff3c332f xmlns="1b95f2ad-401c-4163-b71c-00f63fff73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DB1C1E4-4160-4147-87E1-70B9E7F346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95f2ad-401c-4163-b71c-00f63fff7341"/>
    <ds:schemaRef ds:uri="afad65e5-e7b4-49dc-b3bf-4380d2d7ca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B3390E-EF3A-4797-A4E8-1EC38E1133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12FA51-2EC4-4D23-A4F1-5BDB14734256}">
  <ds:schemaRefs>
    <ds:schemaRef ds:uri="http://schemas.microsoft.com/office/2006/metadata/properties"/>
    <ds:schemaRef ds:uri="http://schemas.microsoft.com/office/infopath/2007/PartnerControls"/>
    <ds:schemaRef ds:uri="afad65e5-e7b4-49dc-b3bf-4380d2d7ca95"/>
    <ds:schemaRef ds:uri="1b95f2ad-401c-4163-b71c-00f63fff73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NPQ</vt:lpstr>
      <vt:lpstr>1-qL</vt:lpstr>
      <vt:lpstr>Y(II)</vt:lpstr>
      <vt:lpstr>Y(I)</vt:lpstr>
      <vt:lpstr>ETRI-ETRII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Beraldo Claudia</dc:creator>
  <cp:lastModifiedBy>Claudia Beraldo</cp:lastModifiedBy>
  <dcterms:created xsi:type="dcterms:W3CDTF">2023-08-02T10:24:57Z</dcterms:created>
  <dcterms:modified xsi:type="dcterms:W3CDTF">2025-03-19T19:39:16Z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0x0101001C470A835C4C6648B6745571265D0BBB</vt:lpwstr>
  </property>
  <property fmtid="{D5CDD505-2E9C-101B-9397-08002B2CF9AE}" pid="3" name="MediaServiceImageTags">
    <vt:lpwstr/>
  </property>
</Properties>
</file>