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G:\Il mio Drive\Progetto dottorato\Estero\Slovenia\Data\Data repository\"/>
    </mc:Choice>
  </mc:AlternateContent>
  <xr:revisionPtr revIDLastSave="0" documentId="13_ncr:1_{FB296E86-8BE8-4756-B3B5-0ECF3F3E44E6}" xr6:coauthVersionLast="47" xr6:coauthVersionMax="47" xr10:uidLastSave="{00000000-0000-0000-0000-000000000000}"/>
  <bookViews>
    <workbookView xWindow="3645" yWindow="-13620" windowWidth="21840" windowHeight="13140" xr2:uid="{00000000-000D-0000-FFFF-FFFF00000000}"/>
  </bookViews>
  <sheets>
    <sheet name="Proximate" sheetId="1" r:id="rId1"/>
    <sheet name="BD" sheetId="4" r:id="rId2"/>
    <sheet name="Size" sheetId="2" r:id="rId3"/>
    <sheet name="Weight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I11" i="2"/>
  <c r="I10" i="2"/>
  <c r="I9" i="2"/>
  <c r="I8" i="2"/>
  <c r="I7" i="2"/>
  <c r="I6" i="2"/>
  <c r="I5" i="2"/>
  <c r="I4" i="2"/>
  <c r="I3" i="2"/>
  <c r="I2" i="2"/>
  <c r="H3" i="2" l="1"/>
  <c r="H4" i="2"/>
  <c r="H5" i="2"/>
  <c r="H6" i="2"/>
  <c r="H8" i="2"/>
  <c r="H7" i="2"/>
  <c r="H9" i="2"/>
  <c r="H10" i="2"/>
  <c r="H11" i="2"/>
  <c r="H12" i="2"/>
  <c r="H2" i="2"/>
  <c r="G3" i="2"/>
  <c r="G4" i="2"/>
  <c r="G5" i="2"/>
  <c r="G6" i="2"/>
  <c r="G8" i="2"/>
  <c r="G7" i="2"/>
  <c r="G9" i="2"/>
  <c r="G10" i="2"/>
  <c r="G11" i="2"/>
  <c r="G12" i="2"/>
  <c r="G2" i="2"/>
  <c r="E32" i="1"/>
  <c r="E33" i="1"/>
  <c r="E34" i="1"/>
  <c r="E29" i="1" l="1"/>
  <c r="E30" i="1"/>
  <c r="E31" i="1"/>
  <c r="E26" i="1" l="1"/>
  <c r="E27" i="1"/>
  <c r="E28" i="1"/>
  <c r="E23" i="1" l="1"/>
  <c r="E24" i="1"/>
  <c r="E25" i="1"/>
  <c r="E17" i="1"/>
  <c r="E18" i="1"/>
  <c r="E19" i="1"/>
  <c r="E20" i="1" l="1"/>
  <c r="E21" i="1"/>
  <c r="E22" i="1"/>
  <c r="E14" i="1" l="1"/>
  <c r="E15" i="1"/>
  <c r="E16" i="1"/>
  <c r="E11" i="1" l="1"/>
  <c r="E12" i="1"/>
  <c r="E13" i="1"/>
  <c r="E8" i="1"/>
  <c r="E9" i="1"/>
  <c r="E10" i="1"/>
  <c r="E5" i="1" l="1"/>
  <c r="E6" i="1"/>
  <c r="E7" i="1"/>
  <c r="C3" i="3" l="1"/>
  <c r="C4" i="3"/>
  <c r="C5" i="3"/>
  <c r="C6" i="3"/>
  <c r="C7" i="3"/>
  <c r="C8" i="3"/>
  <c r="C9" i="3"/>
  <c r="C10" i="3"/>
  <c r="C11" i="3"/>
  <c r="C12" i="3"/>
  <c r="C2" i="3"/>
  <c r="E3" i="1"/>
  <c r="E4" i="1"/>
  <c r="E2" i="1"/>
</calcChain>
</file>

<file path=xl/sharedStrings.xml><?xml version="1.0" encoding="utf-8"?>
<sst xmlns="http://schemas.openxmlformats.org/spreadsheetml/2006/main" count="121" uniqueCount="31">
  <si>
    <t>Sample</t>
  </si>
  <si>
    <t>Moisture content (%)</t>
  </si>
  <si>
    <t>Ash content (%)</t>
  </si>
  <si>
    <t>Volatile matter (%)</t>
  </si>
  <si>
    <t>Fixed carbon (%)</t>
  </si>
  <si>
    <t>Bulk density (kg/m3)</t>
  </si>
  <si>
    <t>˃ 150 mm</t>
  </si>
  <si>
    <t>80-150 mm</t>
  </si>
  <si>
    <t>20-80 mm</t>
  </si>
  <si>
    <t>10-20 mm</t>
  </si>
  <si>
    <t>&lt; 10 mm</t>
  </si>
  <si>
    <t>Full bag (kg)</t>
  </si>
  <si>
    <t>Bag weight (kg)</t>
  </si>
  <si>
    <t>Charcoal weight (kg)</t>
  </si>
  <si>
    <t>Declared weight (kg)</t>
  </si>
  <si>
    <t>21-SL01</t>
  </si>
  <si>
    <t>21-SL02</t>
  </si>
  <si>
    <t>21-SL03</t>
  </si>
  <si>
    <t>21-SL04</t>
  </si>
  <si>
    <t>21-SL05</t>
  </si>
  <si>
    <t>21-SL06</t>
  </si>
  <si>
    <t>21-SL07</t>
  </si>
  <si>
    <t>21-SL08</t>
  </si>
  <si>
    <t>21-SL09</t>
  </si>
  <si>
    <t>21-SL10</t>
  </si>
  <si>
    <t>21-SL11</t>
  </si>
  <si>
    <t>&lt; 20 mm</t>
  </si>
  <si>
    <t>&gt; 20 mm</t>
  </si>
  <si>
    <t>ID</t>
  </si>
  <si>
    <t>&gt; 80 mm</t>
  </si>
  <si>
    <t>Sample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</si>
</sst>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5">
    <xf numFmtId="0" fontId="0" fillId="0" borderId="0" xfId="0"/>
    <xf numFmtId="164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5" fontId="0" fillId="0" borderId="0" xfId="0" applyNumberFormat="1"/>
    <xf numFmtId="165" fontId="0" fillId="0" borderId="0" xfId="0" applyNumberFormat="1" applyAlignment="1">
      <alignment horizontal="center"/>
    </xf>
  </cellXfs>
  <cellStyles count="3">
    <cellStyle name="Normale" xfId="0" builtinId="0"/>
    <cellStyle name="Normale 2" xfId="1" xr:uid="{8AB67B59-29DB-43C3-B1BA-B8E5945189A4}"/>
    <cellStyle name="Percentuale 2" xfId="2" xr:uid="{8A117938-C471-4109-843E-67E14C328B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zoomScale="90" zoomScaleNormal="90" workbookViewId="0">
      <selection activeCell="H20" sqref="H20"/>
    </sheetView>
  </sheetViews>
  <sheetFormatPr defaultRowHeight="14.4" x14ac:dyDescent="0.3"/>
  <cols>
    <col min="1" max="1" width="13.33203125" customWidth="1"/>
    <col min="2" max="2" width="19" bestFit="1" customWidth="1"/>
    <col min="3" max="3" width="14.109375" bestFit="1" customWidth="1"/>
    <col min="4" max="4" width="16.88671875" bestFit="1" customWidth="1"/>
    <col min="5" max="5" width="15.21875" bestFit="1" customWidth="1"/>
  </cols>
  <sheetData>
    <row r="1" spans="1:5" x14ac:dyDescent="0.3">
      <c r="A1" t="s">
        <v>30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">
        <v>15</v>
      </c>
      <c r="B2" s="4">
        <v>3.11</v>
      </c>
      <c r="C2" s="4">
        <v>1.59</v>
      </c>
      <c r="D2" s="4">
        <v>12.749599999999999</v>
      </c>
      <c r="E2" s="4">
        <f>100-C2-D2</f>
        <v>85.660399999999996</v>
      </c>
    </row>
    <row r="3" spans="1:5" x14ac:dyDescent="0.3">
      <c r="A3" t="s">
        <v>15</v>
      </c>
      <c r="B3" s="4">
        <v>3.08</v>
      </c>
      <c r="C3" s="4">
        <v>1.65</v>
      </c>
      <c r="D3" s="4">
        <v>12.512700000000001</v>
      </c>
      <c r="E3" s="4">
        <f t="shared" ref="E3:E34" si="0">100-C3-D3</f>
        <v>85.837299999999999</v>
      </c>
    </row>
    <row r="4" spans="1:5" x14ac:dyDescent="0.3">
      <c r="A4" t="s">
        <v>15</v>
      </c>
      <c r="B4" s="4">
        <v>3.18</v>
      </c>
      <c r="C4" s="4">
        <v>1.76</v>
      </c>
      <c r="D4" s="4">
        <v>13.2805</v>
      </c>
      <c r="E4" s="4">
        <f t="shared" si="0"/>
        <v>84.959499999999991</v>
      </c>
    </row>
    <row r="5" spans="1:5" x14ac:dyDescent="0.3">
      <c r="A5" t="s">
        <v>16</v>
      </c>
      <c r="B5" s="4">
        <v>3.6191555303762493</v>
      </c>
      <c r="C5" s="4">
        <v>2.2583732057417993</v>
      </c>
      <c r="D5" s="4">
        <v>27.968576895961249</v>
      </c>
      <c r="E5" s="4">
        <f>100-C5-D5</f>
        <v>69.773049898296946</v>
      </c>
    </row>
    <row r="6" spans="1:5" x14ac:dyDescent="0.3">
      <c r="A6" t="s">
        <v>16</v>
      </c>
      <c r="B6" s="4">
        <v>3.7896416461671731</v>
      </c>
      <c r="C6" s="4">
        <v>1.9945602901175079</v>
      </c>
      <c r="D6" s="4">
        <v>27.911333125195135</v>
      </c>
      <c r="E6" s="4">
        <f t="shared" si="0"/>
        <v>70.094106584687353</v>
      </c>
    </row>
    <row r="7" spans="1:5" x14ac:dyDescent="0.3">
      <c r="A7" t="s">
        <v>16</v>
      </c>
      <c r="B7" s="4">
        <v>3.7846536166052034</v>
      </c>
      <c r="C7" s="4">
        <v>2.1008121350427338</v>
      </c>
      <c r="D7" s="4">
        <v>27.773178807946991</v>
      </c>
      <c r="E7" s="4">
        <f t="shared" si="0"/>
        <v>70.126009057010279</v>
      </c>
    </row>
    <row r="8" spans="1:5" x14ac:dyDescent="0.3">
      <c r="A8" t="s">
        <v>17</v>
      </c>
      <c r="B8" s="4">
        <v>2.3824343015214335</v>
      </c>
      <c r="C8" s="4">
        <v>1.5179113539771665</v>
      </c>
      <c r="D8" s="4">
        <v>18.988247317322468</v>
      </c>
      <c r="E8" s="4">
        <f t="shared" si="0"/>
        <v>79.49384132870037</v>
      </c>
    </row>
    <row r="9" spans="1:5" x14ac:dyDescent="0.3">
      <c r="A9" t="s">
        <v>17</v>
      </c>
      <c r="B9" s="4">
        <v>2.4274899410766415</v>
      </c>
      <c r="C9" s="4">
        <v>1.5128169211378646</v>
      </c>
      <c r="D9" s="4">
        <v>20.004145936981896</v>
      </c>
      <c r="E9" s="4">
        <f t="shared" si="0"/>
        <v>78.483037141880232</v>
      </c>
    </row>
    <row r="10" spans="1:5" x14ac:dyDescent="0.3">
      <c r="A10" t="s">
        <v>17</v>
      </c>
      <c r="B10" s="4">
        <v>2.63578992790235</v>
      </c>
      <c r="C10" s="4">
        <v>1.5003429355285798</v>
      </c>
      <c r="D10" s="4">
        <v>19.372484260501558</v>
      </c>
      <c r="E10" s="4">
        <f t="shared" si="0"/>
        <v>79.12717280396987</v>
      </c>
    </row>
    <row r="11" spans="1:5" x14ac:dyDescent="0.3">
      <c r="A11" t="s">
        <v>18</v>
      </c>
      <c r="B11" s="4">
        <v>3.58</v>
      </c>
      <c r="C11" s="4">
        <v>1.68</v>
      </c>
      <c r="D11" s="4">
        <v>14.4025</v>
      </c>
      <c r="E11" s="4">
        <f t="shared" si="0"/>
        <v>83.91749999999999</v>
      </c>
    </row>
    <row r="12" spans="1:5" x14ac:dyDescent="0.3">
      <c r="A12" t="s">
        <v>18</v>
      </c>
      <c r="B12" s="4">
        <v>3.76</v>
      </c>
      <c r="C12" s="4">
        <v>1.65</v>
      </c>
      <c r="D12" s="4">
        <v>14.8649</v>
      </c>
      <c r="E12" s="4">
        <f t="shared" si="0"/>
        <v>83.485099999999989</v>
      </c>
    </row>
    <row r="13" spans="1:5" x14ac:dyDescent="0.3">
      <c r="A13" t="s">
        <v>18</v>
      </c>
      <c r="B13" s="4">
        <v>3.69</v>
      </c>
      <c r="C13" s="4">
        <v>1.72</v>
      </c>
      <c r="D13" s="4">
        <v>14.6256</v>
      </c>
      <c r="E13" s="4">
        <f t="shared" si="0"/>
        <v>83.654399999999995</v>
      </c>
    </row>
    <row r="14" spans="1:5" x14ac:dyDescent="0.3">
      <c r="A14" t="s">
        <v>19</v>
      </c>
      <c r="B14" s="4">
        <v>3.1940089398892666</v>
      </c>
      <c r="C14" s="4">
        <v>4.1769783304160146</v>
      </c>
      <c r="D14" s="4">
        <v>16.62212171052645</v>
      </c>
      <c r="E14" s="4">
        <f t="shared" si="0"/>
        <v>79.200899959057523</v>
      </c>
    </row>
    <row r="15" spans="1:5" x14ac:dyDescent="0.3">
      <c r="A15" t="s">
        <v>19</v>
      </c>
      <c r="B15" s="4">
        <v>3.1031217497943167</v>
      </c>
      <c r="C15" s="4">
        <v>4.2133605006546668</v>
      </c>
      <c r="D15" s="4">
        <v>16.420549084858557</v>
      </c>
      <c r="E15" s="4">
        <f t="shared" si="0"/>
        <v>79.366090414486763</v>
      </c>
    </row>
    <row r="16" spans="1:5" x14ac:dyDescent="0.3">
      <c r="A16" t="s">
        <v>19</v>
      </c>
      <c r="B16" s="4">
        <v>3.4082414873483251</v>
      </c>
      <c r="C16" s="4">
        <v>4.1666666666666501</v>
      </c>
      <c r="D16" s="4">
        <v>16.675078227515939</v>
      </c>
      <c r="E16" s="4">
        <f t="shared" si="0"/>
        <v>79.158255105817403</v>
      </c>
    </row>
    <row r="17" spans="1:5" x14ac:dyDescent="0.3">
      <c r="A17" t="s">
        <v>20</v>
      </c>
      <c r="B17" s="4">
        <v>3.5223789605595477</v>
      </c>
      <c r="C17" s="4">
        <v>4.7364525943590623</v>
      </c>
      <c r="D17" s="4">
        <v>18.874172185430403</v>
      </c>
      <c r="E17" s="4">
        <f t="shared" ref="E17:E22" si="1">100-C17-D17</f>
        <v>76.389375220210525</v>
      </c>
    </row>
    <row r="18" spans="1:5" x14ac:dyDescent="0.3">
      <c r="A18" t="s">
        <v>20</v>
      </c>
      <c r="B18" s="4">
        <v>3.5918689559897166</v>
      </c>
      <c r="C18" s="4">
        <v>4.6376811594204996</v>
      </c>
      <c r="D18" s="4">
        <v>18.708609271523137</v>
      </c>
      <c r="E18" s="4">
        <f t="shared" si="1"/>
        <v>76.65370956905636</v>
      </c>
    </row>
    <row r="19" spans="1:5" x14ac:dyDescent="0.3">
      <c r="A19" t="s">
        <v>20</v>
      </c>
      <c r="B19" s="4">
        <v>3.6611189171003931</v>
      </c>
      <c r="C19" s="4">
        <v>4.5978243395315994</v>
      </c>
      <c r="D19" s="4">
        <v>18.858937981353833</v>
      </c>
      <c r="E19" s="4">
        <f t="shared" si="1"/>
        <v>76.543237679114569</v>
      </c>
    </row>
    <row r="20" spans="1:5" x14ac:dyDescent="0.3">
      <c r="A20" t="s">
        <v>21</v>
      </c>
      <c r="B20" s="4">
        <v>3.2364685428249045</v>
      </c>
      <c r="C20" s="4">
        <v>2.2383252818034669</v>
      </c>
      <c r="D20" s="4">
        <v>17.400441315540547</v>
      </c>
      <c r="E20" s="4">
        <f t="shared" si="1"/>
        <v>80.361233402655984</v>
      </c>
    </row>
    <row r="21" spans="1:5" x14ac:dyDescent="0.3">
      <c r="A21" t="s">
        <v>21</v>
      </c>
      <c r="B21" s="4">
        <v>3.0995859825521186</v>
      </c>
      <c r="C21" s="4">
        <v>2.2184178614738697</v>
      </c>
      <c r="D21" s="4">
        <v>16.59534495355398</v>
      </c>
      <c r="E21" s="4">
        <f t="shared" si="1"/>
        <v>81.186237184972157</v>
      </c>
    </row>
    <row r="22" spans="1:5" x14ac:dyDescent="0.3">
      <c r="A22" t="s">
        <v>21</v>
      </c>
      <c r="B22" s="4">
        <v>3.0814380044020586</v>
      </c>
      <c r="C22" s="4">
        <v>2.2297808012092775</v>
      </c>
      <c r="D22" s="4">
        <v>16.893539211702514</v>
      </c>
      <c r="E22" s="4">
        <f t="shared" si="1"/>
        <v>80.87667998708821</v>
      </c>
    </row>
    <row r="23" spans="1:5" x14ac:dyDescent="0.3">
      <c r="A23" t="s">
        <v>22</v>
      </c>
      <c r="B23" s="4">
        <v>7.97</v>
      </c>
      <c r="C23" s="4">
        <v>6.3</v>
      </c>
      <c r="D23" s="4">
        <v>15.1165</v>
      </c>
      <c r="E23" s="4">
        <f t="shared" si="0"/>
        <v>78.583500000000001</v>
      </c>
    </row>
    <row r="24" spans="1:5" x14ac:dyDescent="0.3">
      <c r="A24" t="s">
        <v>22</v>
      </c>
      <c r="B24" s="4">
        <v>7.18</v>
      </c>
      <c r="C24" s="4">
        <v>6.29</v>
      </c>
      <c r="D24" s="4">
        <v>15.1713</v>
      </c>
      <c r="E24" s="4">
        <f t="shared" si="0"/>
        <v>78.538699999999992</v>
      </c>
    </row>
    <row r="25" spans="1:5" x14ac:dyDescent="0.3">
      <c r="A25" t="s">
        <v>22</v>
      </c>
      <c r="B25" s="4">
        <v>7.25</v>
      </c>
      <c r="C25" s="4">
        <v>6.32</v>
      </c>
      <c r="D25" s="4">
        <v>15.168900000000001</v>
      </c>
      <c r="E25" s="4">
        <f t="shared" si="0"/>
        <v>78.511099999999999</v>
      </c>
    </row>
    <row r="26" spans="1:5" x14ac:dyDescent="0.3">
      <c r="A26" t="s">
        <v>23</v>
      </c>
      <c r="B26" s="4">
        <v>3.4546919358551356</v>
      </c>
      <c r="C26" s="4">
        <v>2.70592620201298</v>
      </c>
      <c r="D26" s="4">
        <v>9.6121248379699757</v>
      </c>
      <c r="E26" s="4">
        <f t="shared" si="0"/>
        <v>87.681948960017053</v>
      </c>
    </row>
    <row r="27" spans="1:5" x14ac:dyDescent="0.3">
      <c r="A27" t="s">
        <v>23</v>
      </c>
      <c r="B27" s="4">
        <v>3.5922011168866148</v>
      </c>
      <c r="C27" s="4">
        <v>2.643263493825446</v>
      </c>
      <c r="D27" s="4">
        <v>9.3741202965188641</v>
      </c>
      <c r="E27" s="4">
        <f t="shared" si="0"/>
        <v>87.982616209655689</v>
      </c>
    </row>
    <row r="28" spans="1:5" x14ac:dyDescent="0.3">
      <c r="A28" t="s">
        <v>23</v>
      </c>
      <c r="B28" s="4">
        <v>3.3984275932031291</v>
      </c>
      <c r="C28" s="4">
        <v>2.6235509456984443</v>
      </c>
      <c r="D28" s="4">
        <v>9.5445785576629749</v>
      </c>
      <c r="E28" s="4">
        <f t="shared" si="0"/>
        <v>87.831870496638587</v>
      </c>
    </row>
    <row r="29" spans="1:5" x14ac:dyDescent="0.3">
      <c r="A29" t="s">
        <v>24</v>
      </c>
      <c r="B29" s="4">
        <v>3.7804032430126062</v>
      </c>
      <c r="C29" s="4">
        <v>6.9818387393119945</v>
      </c>
      <c r="D29" s="4">
        <v>16.538621262458463</v>
      </c>
      <c r="E29" s="4">
        <f t="shared" si="0"/>
        <v>76.479539998229541</v>
      </c>
    </row>
    <row r="30" spans="1:5" x14ac:dyDescent="0.3">
      <c r="A30" t="s">
        <v>24</v>
      </c>
      <c r="B30" s="4">
        <v>3.4884285090485663</v>
      </c>
      <c r="C30" s="4">
        <v>7.0069930069930759</v>
      </c>
      <c r="D30" s="4">
        <v>16.356150283067354</v>
      </c>
      <c r="E30" s="4">
        <f t="shared" si="0"/>
        <v>76.636856709939579</v>
      </c>
    </row>
    <row r="31" spans="1:5" x14ac:dyDescent="0.3">
      <c r="A31" t="s">
        <v>24</v>
      </c>
      <c r="B31" s="4">
        <v>3.6734940486979748</v>
      </c>
      <c r="C31" s="4">
        <v>6.9629073756431819</v>
      </c>
      <c r="D31" s="4">
        <v>16.555809602993151</v>
      </c>
      <c r="E31" s="4">
        <f t="shared" si="0"/>
        <v>76.481283021363666</v>
      </c>
    </row>
    <row r="32" spans="1:5" x14ac:dyDescent="0.3">
      <c r="A32" t="s">
        <v>25</v>
      </c>
      <c r="B32" s="4">
        <v>2.6601426553185714</v>
      </c>
      <c r="C32" s="4">
        <v>5.221339387059869</v>
      </c>
      <c r="D32" s="4">
        <v>13.791338179584193</v>
      </c>
      <c r="E32" s="4">
        <f t="shared" si="0"/>
        <v>80.987322433355942</v>
      </c>
    </row>
    <row r="33" spans="1:5" x14ac:dyDescent="0.3">
      <c r="A33" t="s">
        <v>25</v>
      </c>
      <c r="B33" s="4">
        <v>2.7380368971022873</v>
      </c>
      <c r="C33" s="4">
        <v>5.333943799004345</v>
      </c>
      <c r="D33" s="4">
        <v>13.589305457834897</v>
      </c>
      <c r="E33" s="4">
        <f t="shared" si="0"/>
        <v>81.076750743160758</v>
      </c>
    </row>
    <row r="34" spans="1:5" x14ac:dyDescent="0.3">
      <c r="A34" t="s">
        <v>25</v>
      </c>
      <c r="B34" s="4">
        <v>2.755436712695075</v>
      </c>
      <c r="C34" s="4">
        <v>5.1781886387996314</v>
      </c>
      <c r="D34" s="4">
        <v>14.432561520091319</v>
      </c>
      <c r="E34" s="4">
        <f t="shared" si="0"/>
        <v>80.389249841109063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137B1-147B-4BEA-BE1E-E6B90B61EE01}">
  <dimension ref="A1:C23"/>
  <sheetViews>
    <sheetView workbookViewId="0">
      <selection activeCell="E1" sqref="E1:G1048576"/>
    </sheetView>
  </sheetViews>
  <sheetFormatPr defaultRowHeight="14.4" x14ac:dyDescent="0.3"/>
  <cols>
    <col min="1" max="1" width="10.77734375" bestFit="1" customWidth="1"/>
    <col min="2" max="2" width="10.77734375" customWidth="1"/>
  </cols>
  <sheetData>
    <row r="1" spans="1:3" x14ac:dyDescent="0.3">
      <c r="A1" t="s">
        <v>0</v>
      </c>
      <c r="B1" t="s">
        <v>28</v>
      </c>
      <c r="C1" t="s">
        <v>5</v>
      </c>
    </row>
    <row r="2" spans="1:3" x14ac:dyDescent="0.3">
      <c r="A2" t="s">
        <v>15</v>
      </c>
      <c r="B2" t="s">
        <v>15</v>
      </c>
      <c r="C2" s="3">
        <v>246.31</v>
      </c>
    </row>
    <row r="3" spans="1:3" x14ac:dyDescent="0.3">
      <c r="A3" t="s">
        <v>15</v>
      </c>
      <c r="B3" t="s">
        <v>15</v>
      </c>
      <c r="C3" s="3">
        <v>255.72</v>
      </c>
    </row>
    <row r="4" spans="1:3" x14ac:dyDescent="0.3">
      <c r="A4" t="s">
        <v>16</v>
      </c>
      <c r="B4" t="s">
        <v>16</v>
      </c>
      <c r="C4" s="3">
        <v>221.67051070840196</v>
      </c>
    </row>
    <row r="5" spans="1:3" x14ac:dyDescent="0.3">
      <c r="A5" t="s">
        <v>16</v>
      </c>
      <c r="B5" t="s">
        <v>16</v>
      </c>
      <c r="C5" s="3">
        <v>224.41350906095548</v>
      </c>
    </row>
    <row r="6" spans="1:3" x14ac:dyDescent="0.3">
      <c r="A6" t="s">
        <v>17</v>
      </c>
      <c r="B6" t="s">
        <v>17</v>
      </c>
      <c r="C6" s="3">
        <v>213.5354200988468</v>
      </c>
    </row>
    <row r="7" spans="1:3" x14ac:dyDescent="0.3">
      <c r="A7" t="s">
        <v>17</v>
      </c>
      <c r="B7" t="s">
        <v>17</v>
      </c>
      <c r="C7" s="3">
        <v>224.89538714991764</v>
      </c>
    </row>
    <row r="8" spans="1:3" x14ac:dyDescent="0.3">
      <c r="A8" t="s">
        <v>18</v>
      </c>
      <c r="B8" t="s">
        <v>18</v>
      </c>
      <c r="C8" s="3">
        <v>207.31</v>
      </c>
    </row>
    <row r="9" spans="1:3" x14ac:dyDescent="0.3">
      <c r="A9" t="s">
        <v>18</v>
      </c>
      <c r="B9" t="s">
        <v>18</v>
      </c>
      <c r="C9" s="3">
        <v>199.77</v>
      </c>
    </row>
    <row r="10" spans="1:3" x14ac:dyDescent="0.3">
      <c r="A10" t="s">
        <v>19</v>
      </c>
      <c r="B10" t="s">
        <v>19</v>
      </c>
      <c r="C10" s="3">
        <v>208.20263591433277</v>
      </c>
    </row>
    <row r="11" spans="1:3" x14ac:dyDescent="0.3">
      <c r="A11" t="s">
        <v>19</v>
      </c>
      <c r="B11" t="s">
        <v>19</v>
      </c>
      <c r="C11" s="3">
        <v>216.1013179571664</v>
      </c>
    </row>
    <row r="12" spans="1:3" x14ac:dyDescent="0.3">
      <c r="A12" t="s">
        <v>21</v>
      </c>
      <c r="B12" t="s">
        <v>20</v>
      </c>
      <c r="C12" s="3">
        <v>252.41268533772657</v>
      </c>
    </row>
    <row r="13" spans="1:3" x14ac:dyDescent="0.3">
      <c r="A13" t="s">
        <v>21</v>
      </c>
      <c r="B13" t="s">
        <v>20</v>
      </c>
      <c r="C13" s="3">
        <v>244.71993410214168</v>
      </c>
    </row>
    <row r="14" spans="1:3" x14ac:dyDescent="0.3">
      <c r="A14" t="s">
        <v>20</v>
      </c>
      <c r="B14" t="s">
        <v>21</v>
      </c>
      <c r="C14" s="3">
        <v>209.96787479406919</v>
      </c>
    </row>
    <row r="15" spans="1:3" x14ac:dyDescent="0.3">
      <c r="A15" t="s">
        <v>20</v>
      </c>
      <c r="B15" t="s">
        <v>21</v>
      </c>
      <c r="C15" s="3">
        <v>203.24382207578253</v>
      </c>
    </row>
    <row r="16" spans="1:3" x14ac:dyDescent="0.3">
      <c r="A16" t="s">
        <v>22</v>
      </c>
      <c r="B16" t="s">
        <v>22</v>
      </c>
      <c r="C16" s="3">
        <v>226.02</v>
      </c>
    </row>
    <row r="17" spans="1:3" x14ac:dyDescent="0.3">
      <c r="A17" t="s">
        <v>22</v>
      </c>
      <c r="B17" t="s">
        <v>22</v>
      </c>
      <c r="C17" s="3">
        <v>225.88</v>
      </c>
    </row>
    <row r="18" spans="1:3" x14ac:dyDescent="0.3">
      <c r="A18" t="s">
        <v>23</v>
      </c>
      <c r="B18" t="s">
        <v>23</v>
      </c>
      <c r="C18" s="3">
        <v>231.02800658978583</v>
      </c>
    </row>
    <row r="19" spans="1:3" x14ac:dyDescent="0.3">
      <c r="A19" t="s">
        <v>23</v>
      </c>
      <c r="B19" t="s">
        <v>23</v>
      </c>
      <c r="C19" s="3">
        <v>230.71911037891266</v>
      </c>
    </row>
    <row r="20" spans="1:3" x14ac:dyDescent="0.3">
      <c r="A20" t="s">
        <v>24</v>
      </c>
      <c r="B20" t="s">
        <v>24</v>
      </c>
      <c r="C20" s="3">
        <v>313.55601317957166</v>
      </c>
    </row>
    <row r="21" spans="1:3" x14ac:dyDescent="0.3">
      <c r="A21" t="s">
        <v>24</v>
      </c>
      <c r="B21" t="s">
        <v>24</v>
      </c>
      <c r="C21" s="3">
        <v>300.87149917627681</v>
      </c>
    </row>
    <row r="22" spans="1:3" x14ac:dyDescent="0.3">
      <c r="A22" t="s">
        <v>25</v>
      </c>
      <c r="B22" t="s">
        <v>25</v>
      </c>
      <c r="C22" s="3">
        <v>231.20510708401983</v>
      </c>
    </row>
    <row r="23" spans="1:3" x14ac:dyDescent="0.3">
      <c r="A23" t="s">
        <v>25</v>
      </c>
      <c r="B23" t="s">
        <v>25</v>
      </c>
      <c r="C23" s="3">
        <v>225.60708401976939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37CA2-AD77-4162-8329-403E6BD42341}">
  <dimension ref="A1:I12"/>
  <sheetViews>
    <sheetView workbookViewId="0">
      <selection activeCell="C22" sqref="C22"/>
    </sheetView>
  </sheetViews>
  <sheetFormatPr defaultRowHeight="14.4" x14ac:dyDescent="0.3"/>
  <cols>
    <col min="1" max="1" width="10.77734375" customWidth="1"/>
  </cols>
  <sheetData>
    <row r="1" spans="1:9" x14ac:dyDescent="0.3">
      <c r="A1" t="s">
        <v>30</v>
      </c>
      <c r="B1" s="1" t="s">
        <v>6</v>
      </c>
      <c r="C1" s="2" t="s">
        <v>7</v>
      </c>
      <c r="D1" s="2" t="s">
        <v>8</v>
      </c>
      <c r="E1" s="2" t="s">
        <v>9</v>
      </c>
      <c r="F1" s="1" t="s">
        <v>10</v>
      </c>
      <c r="G1" s="2" t="s">
        <v>26</v>
      </c>
      <c r="H1" s="2" t="s">
        <v>27</v>
      </c>
      <c r="I1" s="2" t="s">
        <v>29</v>
      </c>
    </row>
    <row r="2" spans="1:9" x14ac:dyDescent="0.3">
      <c r="A2" t="s">
        <v>15</v>
      </c>
      <c r="B2" s="3">
        <v>0</v>
      </c>
      <c r="C2" s="3">
        <v>0</v>
      </c>
      <c r="D2" s="3">
        <v>42.94</v>
      </c>
      <c r="E2" s="3">
        <v>49.15</v>
      </c>
      <c r="F2" s="3">
        <v>7.91</v>
      </c>
      <c r="G2" s="3">
        <f>SUM(E2:F2)</f>
        <v>57.06</v>
      </c>
      <c r="H2" s="3">
        <f>SUM(B2:D2)</f>
        <v>42.94</v>
      </c>
      <c r="I2" s="3">
        <f>SUM(B2:C2)</f>
        <v>0</v>
      </c>
    </row>
    <row r="3" spans="1:9" x14ac:dyDescent="0.3">
      <c r="A3" t="s">
        <v>16</v>
      </c>
      <c r="B3" s="3">
        <v>0</v>
      </c>
      <c r="C3" s="3">
        <v>0</v>
      </c>
      <c r="D3" s="3">
        <v>76.150696921826892</v>
      </c>
      <c r="E3" s="3">
        <v>14.402934848183676</v>
      </c>
      <c r="F3" s="3">
        <v>9.4463682299894352</v>
      </c>
      <c r="G3" s="3">
        <f t="shared" ref="G3:G12" si="0">SUM(E3:F3)</f>
        <v>23.849303078173111</v>
      </c>
      <c r="H3" s="3">
        <f t="shared" ref="H3:H12" si="1">SUM(B3:D3)</f>
        <v>76.150696921826892</v>
      </c>
      <c r="I3" s="3">
        <f t="shared" ref="I3:I11" si="2">SUM(B3:C3)</f>
        <v>0</v>
      </c>
    </row>
    <row r="4" spans="1:9" x14ac:dyDescent="0.3">
      <c r="A4" t="s">
        <v>17</v>
      </c>
      <c r="B4" s="3">
        <v>0</v>
      </c>
      <c r="C4" s="3">
        <v>0</v>
      </c>
      <c r="D4" s="3">
        <v>69.288207176061448</v>
      </c>
      <c r="E4" s="3">
        <v>24.80089890779416</v>
      </c>
      <c r="F4" s="3">
        <v>5.9108939161443912</v>
      </c>
      <c r="G4" s="3">
        <f t="shared" si="0"/>
        <v>30.711792823938552</v>
      </c>
      <c r="H4" s="3">
        <f t="shared" si="1"/>
        <v>69.288207176061448</v>
      </c>
      <c r="I4" s="3">
        <f t="shared" si="2"/>
        <v>0</v>
      </c>
    </row>
    <row r="5" spans="1:9" x14ac:dyDescent="0.3">
      <c r="A5" t="s">
        <v>18</v>
      </c>
      <c r="B5" s="3">
        <v>0</v>
      </c>
      <c r="C5" s="3">
        <v>0</v>
      </c>
      <c r="D5" s="3">
        <v>72.069999999999993</v>
      </c>
      <c r="E5" s="3">
        <v>21.63</v>
      </c>
      <c r="F5" s="3">
        <v>6.3</v>
      </c>
      <c r="G5" s="3">
        <f t="shared" si="0"/>
        <v>27.93</v>
      </c>
      <c r="H5" s="3">
        <f t="shared" si="1"/>
        <v>72.069999999999993</v>
      </c>
      <c r="I5" s="3">
        <f t="shared" si="2"/>
        <v>0</v>
      </c>
    </row>
    <row r="6" spans="1:9" x14ac:dyDescent="0.3">
      <c r="A6" t="s">
        <v>19</v>
      </c>
      <c r="B6" s="3">
        <v>0</v>
      </c>
      <c r="C6" s="3">
        <v>1.2453523686494705</v>
      </c>
      <c r="D6" s="3">
        <v>71.510505636380799</v>
      </c>
      <c r="E6" s="3">
        <v>17.459547794029191</v>
      </c>
      <c r="F6" s="3">
        <v>9.7845942009405409</v>
      </c>
      <c r="G6" s="3">
        <f t="shared" si="0"/>
        <v>27.244141994969731</v>
      </c>
      <c r="H6" s="3">
        <f t="shared" si="1"/>
        <v>72.755858005030262</v>
      </c>
      <c r="I6" s="3">
        <f t="shared" si="2"/>
        <v>1.2453523686494705</v>
      </c>
    </row>
    <row r="7" spans="1:9" x14ac:dyDescent="0.3">
      <c r="A7" t="s">
        <v>20</v>
      </c>
      <c r="B7" s="3">
        <v>0</v>
      </c>
      <c r="C7" s="3">
        <v>0</v>
      </c>
      <c r="D7" s="3">
        <v>49.149813829741198</v>
      </c>
      <c r="E7" s="3">
        <v>36.085872005566941</v>
      </c>
      <c r="F7" s="3">
        <v>14.76431416469187</v>
      </c>
      <c r="G7" s="3">
        <f>SUM(E7:F7)</f>
        <v>50.850186170258809</v>
      </c>
      <c r="H7" s="3">
        <f>SUM(B7:D7)</f>
        <v>49.149813829741198</v>
      </c>
      <c r="I7" s="3">
        <f t="shared" si="2"/>
        <v>0</v>
      </c>
    </row>
    <row r="8" spans="1:9" x14ac:dyDescent="0.3">
      <c r="A8" t="s">
        <v>21</v>
      </c>
      <c r="B8" s="3">
        <v>0</v>
      </c>
      <c r="C8" s="3">
        <v>0</v>
      </c>
      <c r="D8" s="3">
        <v>84.912792121481317</v>
      </c>
      <c r="E8" s="3">
        <v>10.941392454876025</v>
      </c>
      <c r="F8" s="3">
        <v>4.1458154236426505</v>
      </c>
      <c r="G8" s="3">
        <f>SUM(E8:F8)</f>
        <v>15.087207878518676</v>
      </c>
      <c r="H8" s="3">
        <f>SUM(B8:D8)</f>
        <v>84.912792121481317</v>
      </c>
      <c r="I8" s="3">
        <f t="shared" si="2"/>
        <v>0</v>
      </c>
    </row>
    <row r="9" spans="1:9" x14ac:dyDescent="0.3">
      <c r="A9" t="s">
        <v>22</v>
      </c>
      <c r="B9" s="3">
        <v>0</v>
      </c>
      <c r="C9" s="3">
        <v>0</v>
      </c>
      <c r="D9" s="3">
        <v>70.12</v>
      </c>
      <c r="E9" s="3">
        <v>22.68</v>
      </c>
      <c r="F9" s="3">
        <v>7.2</v>
      </c>
      <c r="G9" s="3">
        <f t="shared" si="0"/>
        <v>29.88</v>
      </c>
      <c r="H9" s="3">
        <f t="shared" si="1"/>
        <v>70.12</v>
      </c>
      <c r="I9" s="3">
        <f t="shared" si="2"/>
        <v>0</v>
      </c>
    </row>
    <row r="10" spans="1:9" x14ac:dyDescent="0.3">
      <c r="A10" t="s">
        <v>23</v>
      </c>
      <c r="B10" s="3">
        <v>0</v>
      </c>
      <c r="C10" s="3">
        <v>0</v>
      </c>
      <c r="D10" s="3">
        <v>53.753229681338119</v>
      </c>
      <c r="E10" s="3">
        <v>38.070141181967472</v>
      </c>
      <c r="F10" s="3">
        <v>8.1766291366944088</v>
      </c>
      <c r="G10" s="3">
        <f t="shared" si="0"/>
        <v>46.246770318661881</v>
      </c>
      <c r="H10" s="3">
        <f t="shared" si="1"/>
        <v>53.753229681338119</v>
      </c>
      <c r="I10" s="3">
        <f t="shared" si="2"/>
        <v>0</v>
      </c>
    </row>
    <row r="11" spans="1:9" x14ac:dyDescent="0.3">
      <c r="A11" t="s">
        <v>24</v>
      </c>
      <c r="B11" s="3">
        <v>0</v>
      </c>
      <c r="C11" s="3">
        <v>0</v>
      </c>
      <c r="D11" s="3">
        <v>61.062226671584384</v>
      </c>
      <c r="E11" s="3">
        <v>36.287601082901148</v>
      </c>
      <c r="F11" s="3">
        <v>2.6501722455144656</v>
      </c>
      <c r="G11" s="3">
        <f t="shared" si="0"/>
        <v>38.937773328415616</v>
      </c>
      <c r="H11" s="3">
        <f t="shared" si="1"/>
        <v>61.062226671584384</v>
      </c>
      <c r="I11" s="3">
        <f t="shared" si="2"/>
        <v>0</v>
      </c>
    </row>
    <row r="12" spans="1:9" x14ac:dyDescent="0.3">
      <c r="A12" t="s">
        <v>25</v>
      </c>
      <c r="B12" s="3">
        <v>0</v>
      </c>
      <c r="C12" s="3">
        <v>9.1102350791739202</v>
      </c>
      <c r="D12" s="3">
        <v>67.384173805054459</v>
      </c>
      <c r="E12" s="3">
        <v>10.750975693990869</v>
      </c>
      <c r="F12" s="3">
        <v>12.754615421780747</v>
      </c>
      <c r="G12" s="3">
        <f t="shared" si="0"/>
        <v>23.505591115771615</v>
      </c>
      <c r="H12" s="3">
        <f t="shared" si="1"/>
        <v>76.494408884228378</v>
      </c>
      <c r="I12" s="3">
        <f>SUM(B12:C12)</f>
        <v>9.1102350791739202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ACFEB-001A-4759-ABED-09B4096B623B}">
  <dimension ref="A1:E12"/>
  <sheetViews>
    <sheetView workbookViewId="0">
      <selection activeCell="E22" sqref="E22"/>
    </sheetView>
  </sheetViews>
  <sheetFormatPr defaultRowHeight="14.4" x14ac:dyDescent="0.3"/>
  <cols>
    <col min="1" max="1" width="10.77734375" customWidth="1"/>
    <col min="2" max="2" width="11.33203125" bestFit="1" customWidth="1"/>
    <col min="3" max="3" width="14.33203125" bestFit="1" customWidth="1"/>
    <col min="4" max="4" width="18.77734375" bestFit="1" customWidth="1"/>
    <col min="5" max="5" width="19" bestFit="1" customWidth="1"/>
  </cols>
  <sheetData>
    <row r="1" spans="1:5" x14ac:dyDescent="0.3">
      <c r="A1" t="s">
        <v>30</v>
      </c>
      <c r="B1" t="s">
        <v>11</v>
      </c>
      <c r="C1" t="s">
        <v>12</v>
      </c>
      <c r="D1" t="s">
        <v>13</v>
      </c>
      <c r="E1" t="s">
        <v>14</v>
      </c>
    </row>
    <row r="2" spans="1:5" x14ac:dyDescent="0.3">
      <c r="A2" t="s">
        <v>15</v>
      </c>
      <c r="B2" s="3">
        <v>2.62</v>
      </c>
      <c r="C2" s="3">
        <f>B2-D2</f>
        <v>7.0000000000000284E-2</v>
      </c>
      <c r="D2" s="3">
        <v>2.5499999999999998</v>
      </c>
      <c r="E2" s="3">
        <v>2.5</v>
      </c>
    </row>
    <row r="3" spans="1:5" x14ac:dyDescent="0.3">
      <c r="A3" t="s">
        <v>16</v>
      </c>
      <c r="B3" s="3">
        <v>2.9654250000000002</v>
      </c>
      <c r="C3" s="3">
        <f t="shared" ref="C3:C12" si="0">B3-D3</f>
        <v>7.8920000000000101E-2</v>
      </c>
      <c r="D3" s="3">
        <v>2.8865050000000001</v>
      </c>
      <c r="E3" s="3">
        <v>3</v>
      </c>
    </row>
    <row r="4" spans="1:5" x14ac:dyDescent="0.3">
      <c r="A4" t="s">
        <v>17</v>
      </c>
      <c r="B4" s="3">
        <v>5.0114799999999997</v>
      </c>
      <c r="C4" s="3">
        <f t="shared" si="0"/>
        <v>0.11740999999999957</v>
      </c>
      <c r="D4" s="3">
        <v>4.8940700000000001</v>
      </c>
      <c r="E4" s="3">
        <v>5</v>
      </c>
    </row>
    <row r="5" spans="1:5" x14ac:dyDescent="0.3">
      <c r="A5" t="s">
        <v>18</v>
      </c>
      <c r="B5" s="3">
        <v>2.72</v>
      </c>
      <c r="C5" s="3">
        <f t="shared" si="0"/>
        <v>7.0000000000000284E-2</v>
      </c>
      <c r="D5" s="3">
        <v>2.65</v>
      </c>
      <c r="E5" s="3">
        <v>2.5</v>
      </c>
    </row>
    <row r="6" spans="1:5" x14ac:dyDescent="0.3">
      <c r="A6" t="s">
        <v>19</v>
      </c>
      <c r="B6" s="3">
        <v>2.8099949999999998</v>
      </c>
      <c r="C6" s="3">
        <f t="shared" si="0"/>
        <v>7.8254999999999963E-2</v>
      </c>
      <c r="D6" s="3">
        <v>2.7317399999999998</v>
      </c>
      <c r="E6" s="3">
        <v>3</v>
      </c>
    </row>
    <row r="7" spans="1:5" x14ac:dyDescent="0.3">
      <c r="A7" t="s">
        <v>20</v>
      </c>
      <c r="B7" s="3">
        <v>3.0637500000000002</v>
      </c>
      <c r="C7" s="3">
        <f t="shared" si="0"/>
        <v>8.1175000000000441E-2</v>
      </c>
      <c r="D7" s="3">
        <v>2.9825749999999998</v>
      </c>
      <c r="E7" s="3">
        <v>3</v>
      </c>
    </row>
    <row r="8" spans="1:5" x14ac:dyDescent="0.3">
      <c r="A8" t="s">
        <v>21</v>
      </c>
      <c r="B8" s="3">
        <v>2.99505</v>
      </c>
      <c r="C8" s="3">
        <f t="shared" si="0"/>
        <v>7.4850000000000083E-2</v>
      </c>
      <c r="D8" s="3">
        <v>2.9201999999999999</v>
      </c>
      <c r="E8" s="3">
        <v>3</v>
      </c>
    </row>
    <row r="9" spans="1:5" x14ac:dyDescent="0.3">
      <c r="A9" t="s">
        <v>22</v>
      </c>
      <c r="B9" s="3">
        <v>2.96</v>
      </c>
      <c r="C9" s="3">
        <f t="shared" si="0"/>
        <v>6.999999999999984E-2</v>
      </c>
      <c r="D9" s="3">
        <v>2.89</v>
      </c>
      <c r="E9" s="3">
        <v>3</v>
      </c>
    </row>
    <row r="10" spans="1:5" x14ac:dyDescent="0.3">
      <c r="A10" t="s">
        <v>23</v>
      </c>
      <c r="B10" s="3">
        <v>2.9513799999999999</v>
      </c>
      <c r="C10" s="3">
        <f t="shared" si="0"/>
        <v>6.8149999999999711E-2</v>
      </c>
      <c r="D10" s="3">
        <v>2.8832300000000002</v>
      </c>
      <c r="E10" s="3">
        <v>3</v>
      </c>
    </row>
    <row r="11" spans="1:5" x14ac:dyDescent="0.3">
      <c r="A11" t="s">
        <v>24</v>
      </c>
      <c r="B11" s="3">
        <v>4.1083500000000006</v>
      </c>
      <c r="C11" s="3">
        <f t="shared" si="0"/>
        <v>0.10339000000000098</v>
      </c>
      <c r="D11" s="3">
        <v>4.0049599999999996</v>
      </c>
      <c r="E11" s="3">
        <v>4</v>
      </c>
    </row>
    <row r="12" spans="1:5" x14ac:dyDescent="0.3">
      <c r="A12" t="s">
        <v>25</v>
      </c>
      <c r="B12" s="3">
        <v>2.8925950000000005</v>
      </c>
      <c r="C12" s="3">
        <f t="shared" si="0"/>
        <v>7.241500000000034E-2</v>
      </c>
      <c r="D12" s="3">
        <v>2.8201800000000001</v>
      </c>
      <c r="E12" s="3">
        <v>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Proximate</vt:lpstr>
      <vt:lpstr>BD</vt:lpstr>
      <vt:lpstr>Size</vt:lpstr>
      <vt:lpstr>Weight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Alessio Mencarelli</dc:creator>
  <cp:lastModifiedBy>Alessio Mencarelli</cp:lastModifiedBy>
  <dcterms:created xsi:type="dcterms:W3CDTF">2015-06-05T18:17:20Z</dcterms:created>
  <dcterms:modified xsi:type="dcterms:W3CDTF">2024-10-09T08:58:46Z</dcterms:modified>
</cp:coreProperties>
</file>