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ciak\Documents\Serena\UNI\PhD\Emilius\Papers\Strain localization - Microchemistry\Feedbacks co-authors\Reviewed version\Submission\Repository\"/>
    </mc:Choice>
  </mc:AlternateContent>
  <xr:revisionPtr revIDLastSave="0" documentId="13_ncr:1_{06FF92F4-D301-459C-81E2-D7D6C8844CAA}" xr6:coauthVersionLast="47" xr6:coauthVersionMax="47" xr10:uidLastSave="{00000000-0000-0000-0000-000000000000}"/>
  <bookViews>
    <workbookView xWindow="28680" yWindow="-120" windowWidth="29040" windowHeight="15720" tabRatio="677" activeTab="1" xr2:uid="{A662A476-F38F-F84E-A234-1E484FF8EEC3}"/>
  </bookViews>
  <sheets>
    <sheet name="CO24-05WD" sheetId="2" r:id="rId1"/>
    <sheet name="CO24-22PSZ" sheetId="4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0" i="4" l="1"/>
  <c r="E148" i="4"/>
  <c r="E167" i="4"/>
  <c r="C66" i="4"/>
  <c r="B83" i="4"/>
  <c r="E147" i="4"/>
  <c r="C68" i="4"/>
  <c r="E172" i="4"/>
  <c r="E171" i="4"/>
  <c r="E169" i="4"/>
  <c r="E168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F137" i="4"/>
  <c r="F136" i="4"/>
  <c r="B63" i="4"/>
  <c r="B62" i="4"/>
  <c r="F135" i="4"/>
  <c r="B140" i="4"/>
  <c r="B142" i="4"/>
  <c r="B141" i="4"/>
  <c r="B139" i="4"/>
  <c r="F134" i="4"/>
  <c r="F133" i="4"/>
  <c r="F132" i="4"/>
  <c r="F129" i="4"/>
  <c r="F128" i="4"/>
  <c r="F131" i="4"/>
  <c r="F130" i="4"/>
  <c r="F127" i="4"/>
  <c r="F126" i="4"/>
  <c r="F125" i="4"/>
  <c r="F124" i="4"/>
  <c r="F123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83" i="4"/>
  <c r="H117" i="4"/>
  <c r="E117" i="4"/>
  <c r="B117" i="4"/>
  <c r="H116" i="4"/>
  <c r="E116" i="4"/>
  <c r="B116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00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143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C67" i="4"/>
  <c r="C69" i="4"/>
  <c r="C70" i="4"/>
  <c r="C71" i="4"/>
  <c r="C72" i="4"/>
  <c r="C73" i="4"/>
  <c r="C74" i="4"/>
  <c r="C75" i="4"/>
  <c r="C76" i="4"/>
  <c r="C77" i="4"/>
  <c r="C78" i="4"/>
  <c r="C79" i="4"/>
</calcChain>
</file>

<file path=xl/sharedStrings.xml><?xml version="1.0" encoding="utf-8"?>
<sst xmlns="http://schemas.openxmlformats.org/spreadsheetml/2006/main" count="234" uniqueCount="83">
  <si>
    <t>CO24-05host</t>
  </si>
  <si>
    <t>CO24-05halo</t>
  </si>
  <si>
    <t>CO24-05vein</t>
  </si>
  <si>
    <t>CO24-22A</t>
  </si>
  <si>
    <t>CO24-22B</t>
  </si>
  <si>
    <t>CO24-22C</t>
  </si>
  <si>
    <t>(wt.%)</t>
  </si>
  <si>
    <t>Mean</t>
  </si>
  <si>
    <t>1SD</t>
  </si>
  <si>
    <t>MgO</t>
  </si>
  <si>
    <t>CaO</t>
  </si>
  <si>
    <t>MnO</t>
  </si>
  <si>
    <t>LOI</t>
  </si>
  <si>
    <t>Total</t>
  </si>
  <si>
    <t>(µg/g)</t>
  </si>
  <si>
    <t>Li</t>
  </si>
  <si>
    <t>Be</t>
  </si>
  <si>
    <t>B</t>
  </si>
  <si>
    <t>Sc</t>
  </si>
  <si>
    <t>V</t>
  </si>
  <si>
    <t>Cr</t>
  </si>
  <si>
    <t>Co</t>
  </si>
  <si>
    <t>Ni</t>
  </si>
  <si>
    <t>Cu</t>
  </si>
  <si>
    <t>Zn</t>
  </si>
  <si>
    <t>Ga</t>
  </si>
  <si>
    <t>As</t>
  </si>
  <si>
    <t>Rb</t>
  </si>
  <si>
    <t>Sr</t>
  </si>
  <si>
    <t>Y</t>
  </si>
  <si>
    <t>Zr</t>
  </si>
  <si>
    <t>Nb</t>
  </si>
  <si>
    <t>Mo</t>
  </si>
  <si>
    <t>Cd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</si>
  <si>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</si>
  <si>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</si>
  <si>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</si>
  <si>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</si>
  <si>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</si>
  <si>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</si>
  <si>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</si>
  <si>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</si>
  <si>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</si>
  <si>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</si>
  <si>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</si>
  <si>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</si>
  <si>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</si>
  <si>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</si>
  <si>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</si>
  <si>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</si>
  <si>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</si>
  <si>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</si>
  <si>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</si>
  <si>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</si>
  <si>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</si>
  <si>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</si>
  <si>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Pb</t>
  </si>
  <si>
    <t>Th</t>
  </si>
  <si>
    <t>U</t>
  </si>
  <si>
    <t>bdl</t>
  </si>
  <si>
    <t xml:space="preserve">  </t>
  </si>
  <si>
    <t>REE halo normalized by bulk rock</t>
  </si>
  <si>
    <t>REE shear zone normalized by halo</t>
  </si>
  <si>
    <t>Sr/host</t>
  </si>
  <si>
    <t>Ba/host</t>
  </si>
  <si>
    <t>LILEs</t>
  </si>
  <si>
    <t>Primitive mantle</t>
  </si>
  <si>
    <t>Th/Nb</t>
  </si>
  <si>
    <t>La/Nb</t>
  </si>
  <si>
    <t>Nb/Ta</t>
  </si>
  <si>
    <t>Zr/Hf</t>
  </si>
  <si>
    <t>Nb/Nb*</t>
  </si>
  <si>
    <t>Ta/Yb</t>
  </si>
  <si>
    <t>Ti</t>
  </si>
  <si>
    <t>MORB avg (Hoffmann, 1988)</t>
  </si>
  <si>
    <t>PM</t>
  </si>
  <si>
    <r>
      <t>SiO</t>
    </r>
    <r>
      <rPr>
        <b/>
        <vertAlign val="subscript"/>
        <sz val="12"/>
        <rFont val="Times New Roman"/>
        <family val="1"/>
      </rPr>
      <t>2</t>
    </r>
  </si>
  <si>
    <r>
      <t>Al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vertAlign val="subscript"/>
        <sz val="12"/>
        <rFont val="Times New Roman"/>
        <family val="1"/>
      </rPr>
      <t>3</t>
    </r>
  </si>
  <si>
    <r>
      <t>TiO</t>
    </r>
    <r>
      <rPr>
        <b/>
        <vertAlign val="subscript"/>
        <sz val="12"/>
        <rFont val="Times New Roman"/>
        <family val="1"/>
      </rPr>
      <t>2</t>
    </r>
  </si>
  <si>
    <r>
      <t>Fe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vertAlign val="subscript"/>
        <sz val="12"/>
        <rFont val="Times New Roman"/>
        <family val="1"/>
      </rPr>
      <t>3</t>
    </r>
  </si>
  <si>
    <r>
      <t>K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>O</t>
    </r>
  </si>
  <si>
    <r>
      <t>Na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>O</t>
    </r>
  </si>
  <si>
    <r>
      <t>P</t>
    </r>
    <r>
      <rPr>
        <b/>
        <vertAlign val="subscript"/>
        <sz val="12"/>
        <rFont val="Times New Roman"/>
        <family val="1"/>
      </rPr>
      <t>2</t>
    </r>
    <r>
      <rPr>
        <b/>
        <sz val="12"/>
        <rFont val="Times New Roman"/>
        <family val="1"/>
      </rPr>
      <t>O</t>
    </r>
    <r>
      <rPr>
        <b/>
        <vertAlign val="subscript"/>
        <sz val="12"/>
        <rFont val="Times New Roman"/>
        <family val="1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</si>
</sst>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"/>
  </numFmts>
  <fonts count="7">
    <font>
      <sz val="12"/>
      <color theme="1"/>
      <name val="TimesNewRomanPSMT"/>
      <family val="2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NewRomanPSMT"/>
      <family val="2"/>
    </font>
    <font>
      <i/>
      <sz val="12"/>
      <name val="Times New Roman"/>
      <family val="1"/>
    </font>
    <font>
      <sz val="12"/>
      <name val="Times New Roman"/>
      <family val="1"/>
    </font>
    <font>
      <b/>
      <vertAlign val="sub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 applyFill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1" applyFont="1" applyFill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2" fontId="5" fillId="0" borderId="0" xfId="1" applyNumberFormat="1" applyFont="1" applyFill="1" applyAlignment="1">
      <alignment horizontal="center" vertical="center"/>
    </xf>
    <xf numFmtId="164" fontId="5" fillId="0" borderId="0" xfId="1" applyNumberFormat="1" applyFont="1" applyFill="1" applyAlignment="1">
      <alignment horizontal="center" vertical="center"/>
    </xf>
    <xf numFmtId="165" fontId="5" fillId="0" borderId="0" xfId="1" applyNumberFormat="1" applyFont="1" applyFill="1" applyAlignment="1">
      <alignment horizontal="center" vertical="center"/>
    </xf>
    <xf numFmtId="1" fontId="5" fillId="0" borderId="0" xfId="1" applyNumberFormat="1" applyFont="1" applyFill="1" applyAlignment="1">
      <alignment horizontal="center" vertical="center"/>
    </xf>
    <xf numFmtId="166" fontId="5" fillId="0" borderId="0" xfId="1" applyNumberFormat="1" applyFont="1" applyFill="1" applyAlignment="1">
      <alignment horizontal="center" vertical="center"/>
    </xf>
    <xf numFmtId="164" fontId="4" fillId="0" borderId="0" xfId="1" applyNumberFormat="1" applyFont="1" applyFill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</cellXfs>
  <cellStyles count="2">
    <cellStyle name="Normal" xfId="0" builtinId="0"/>
    <cellStyle name="Normale 2" xfId="1" xr:uid="{74FCA600-A740-9245-9F30-D4093EA6C5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D8DF2-7078-470B-B1BE-8621711E2E29}">
  <dimension ref="A2:K61"/>
  <sheetViews>
    <sheetView zoomScale="70" zoomScaleNormal="70" workbookViewId="0">
      <selection activeCell="A15" sqref="A15:XFD17"/>
    </sheetView>
  </sheetViews>
  <sheetFormatPr defaultRowHeight="15.6"/>
  <cols>
    <col min="1" max="1" width="18.81640625" style="1" bestFit="1" customWidth="1"/>
    <col min="2" max="2" width="12.81640625" style="6" bestFit="1" customWidth="1"/>
    <col min="3" max="3" width="8.6328125" style="6" customWidth="1"/>
    <col min="4" max="4" width="1.81640625" style="6" customWidth="1"/>
    <col min="5" max="5" width="13" style="6" bestFit="1" customWidth="1"/>
    <col min="6" max="6" width="8.6328125" style="6" bestFit="1" customWidth="1"/>
    <col min="7" max="7" width="1.81640625" style="6" customWidth="1"/>
    <col min="8" max="8" width="12.81640625" style="6" bestFit="1" customWidth="1"/>
    <col min="9" max="9" width="8.6328125" style="6" bestFit="1" customWidth="1"/>
    <col min="10" max="11" width="8.7265625" style="3"/>
  </cols>
  <sheetData>
    <row r="2" spans="1:9">
      <c r="B2" s="2" t="s">
        <v>0</v>
      </c>
      <c r="C2" s="2"/>
      <c r="D2" s="1"/>
      <c r="E2" s="2" t="s">
        <v>1</v>
      </c>
      <c r="F2" s="2"/>
      <c r="G2" s="1"/>
      <c r="H2" s="2" t="s">
        <v>2</v>
      </c>
      <c r="I2" s="2"/>
    </row>
    <row r="3" spans="1:9">
      <c r="A3" s="4" t="s">
        <v>6</v>
      </c>
      <c r="B3" s="5" t="s">
        <v>7</v>
      </c>
      <c r="C3" s="5" t="s">
        <v>8</v>
      </c>
      <c r="E3" s="5" t="s">
        <v>7</v>
      </c>
      <c r="F3" s="5" t="s">
        <v>8</v>
      </c>
      <c r="H3" s="5" t="s">
        <v>7</v>
      </c>
      <c r="I3" s="5" t="s">
        <v>8</v>
      </c>
    </row>
    <row r="4" spans="1:9" ht="18">
      <c r="A4" s="1" t="s">
        <v>76</v>
      </c>
      <c r="B4" s="7">
        <v>47.113866014420253</v>
      </c>
      <c r="C4" s="7">
        <v>8.4804958825956456E-2</v>
      </c>
      <c r="E4" s="7">
        <v>49.586918847519179</v>
      </c>
      <c r="F4" s="7">
        <v>0.1636368321968133</v>
      </c>
      <c r="H4" s="7">
        <v>44.619367092307421</v>
      </c>
      <c r="I4" s="7">
        <v>0.1070864810215378</v>
      </c>
    </row>
    <row r="5" spans="1:9" ht="18">
      <c r="A5" s="1" t="s">
        <v>77</v>
      </c>
      <c r="B5" s="7">
        <v>15.35627717132814</v>
      </c>
      <c r="C5" s="7">
        <v>4.1461948362585981E-2</v>
      </c>
      <c r="E5" s="7">
        <v>12.552308397197061</v>
      </c>
      <c r="F5" s="7">
        <v>2.3849385954674417E-2</v>
      </c>
      <c r="H5" s="7">
        <v>26.506748717780695</v>
      </c>
      <c r="I5" s="7">
        <v>7.4218896409785948E-2</v>
      </c>
    </row>
    <row r="6" spans="1:9" ht="18">
      <c r="A6" s="1" t="s">
        <v>78</v>
      </c>
      <c r="B6" s="7">
        <v>0.78218973572607442</v>
      </c>
      <c r="C6" s="7">
        <v>2.8941020221864753E-3</v>
      </c>
      <c r="E6" s="7">
        <v>0.87355052081810025</v>
      </c>
      <c r="F6" s="7">
        <v>7.5998895311174715E-3</v>
      </c>
      <c r="H6" s="7">
        <v>0.46521189525142592</v>
      </c>
      <c r="I6" s="7">
        <v>6.6060089125702486E-3</v>
      </c>
    </row>
    <row r="7" spans="1:9" ht="18">
      <c r="A7" s="1" t="s">
        <v>79</v>
      </c>
      <c r="B7" s="7">
        <v>9.6360792069052614</v>
      </c>
      <c r="C7" s="7">
        <v>3.4689885144858941E-2</v>
      </c>
      <c r="E7" s="7">
        <v>9.6870361912877989</v>
      </c>
      <c r="F7" s="7">
        <v>1.7436665144318037E-2</v>
      </c>
      <c r="H7" s="7">
        <v>3.3324406459262099</v>
      </c>
      <c r="I7" s="7">
        <v>2.699276923200231E-2</v>
      </c>
    </row>
    <row r="8" spans="1:9">
      <c r="A8" s="1" t="s">
        <v>9</v>
      </c>
      <c r="B8" s="7">
        <v>8.5114881316601529</v>
      </c>
      <c r="C8" s="7">
        <v>5.9580416921621075E-2</v>
      </c>
      <c r="E8" s="7">
        <v>10.243206999053692</v>
      </c>
      <c r="F8" s="7">
        <v>3.4826903796782549E-2</v>
      </c>
      <c r="H8" s="7">
        <v>1.7999770358362479</v>
      </c>
      <c r="I8" s="7">
        <v>2.1599724430034974E-2</v>
      </c>
    </row>
    <row r="9" spans="1:9">
      <c r="A9" s="1" t="s">
        <v>10</v>
      </c>
      <c r="B9" s="7">
        <v>14.967436604221765</v>
      </c>
      <c r="C9" s="7">
        <v>6.8850208379420116E-2</v>
      </c>
      <c r="E9" s="7">
        <v>12.341721414042617</v>
      </c>
      <c r="F9" s="7">
        <v>2.715178711089376E-2</v>
      </c>
      <c r="H9" s="7">
        <v>18.761945581316432</v>
      </c>
      <c r="I9" s="7">
        <v>0.14634317553426818</v>
      </c>
    </row>
    <row r="10" spans="1:9">
      <c r="A10" s="1" t="s">
        <v>11</v>
      </c>
      <c r="B10" s="7">
        <v>0.1592809595544068</v>
      </c>
      <c r="C10" s="8">
        <v>3.98202398886017E-4</v>
      </c>
      <c r="E10" s="7">
        <v>0.17575115912483164</v>
      </c>
      <c r="F10" s="8">
        <v>8.2603044788670868E-4</v>
      </c>
      <c r="H10" s="7">
        <v>6.9743486657686871E-2</v>
      </c>
      <c r="I10" s="8">
        <v>3.0687134129382226E-4</v>
      </c>
    </row>
    <row r="11" spans="1:9" ht="18">
      <c r="A11" s="1" t="s">
        <v>80</v>
      </c>
      <c r="B11" s="7">
        <v>5.9520846174897619E-2</v>
      </c>
      <c r="C11" s="9">
        <v>5.7140012327901711E-4</v>
      </c>
      <c r="E11" s="7">
        <v>0.52279526705764701</v>
      </c>
      <c r="F11" s="9">
        <v>5.9598660444571761E-3</v>
      </c>
      <c r="H11" s="7">
        <v>0.15175761836192367</v>
      </c>
      <c r="I11" s="9">
        <v>3.1413827000918199E-3</v>
      </c>
    </row>
    <row r="12" spans="1:9" ht="18">
      <c r="A12" s="1" t="s">
        <v>81</v>
      </c>
      <c r="B12" s="7">
        <v>1.0427579399905176</v>
      </c>
      <c r="C12" s="8">
        <v>4.2753075539611225E-3</v>
      </c>
      <c r="E12" s="7">
        <v>2.0761288159045139</v>
      </c>
      <c r="F12" s="8">
        <v>1.4117675948150693E-2</v>
      </c>
      <c r="H12" s="7">
        <v>0.79388857068600305</v>
      </c>
      <c r="I12" s="8">
        <v>5.5572199948020215E-3</v>
      </c>
    </row>
    <row r="13" spans="1:9" ht="18">
      <c r="A13" s="1" t="s">
        <v>82</v>
      </c>
      <c r="B13" s="7">
        <v>0.10234507684210525</v>
      </c>
      <c r="C13" s="8">
        <v>2.4153438134736837E-3</v>
      </c>
      <c r="E13" s="7">
        <v>8.415649879883759E-2</v>
      </c>
      <c r="F13" s="8">
        <v>2.5667732133645466E-3</v>
      </c>
      <c r="H13" s="7">
        <v>0.11693527844042624</v>
      </c>
      <c r="I13" s="8">
        <v>2.1749961789919278E-3</v>
      </c>
    </row>
    <row r="14" spans="1:9">
      <c r="A14" s="1" t="s">
        <v>12</v>
      </c>
      <c r="B14" s="7">
        <v>1.91</v>
      </c>
      <c r="C14" s="7"/>
      <c r="D14" s="7"/>
      <c r="E14" s="7">
        <v>1.66</v>
      </c>
      <c r="F14" s="7"/>
      <c r="G14" s="7"/>
      <c r="H14" s="7">
        <v>2.78</v>
      </c>
      <c r="I14" s="7"/>
    </row>
    <row r="15" spans="1:9">
      <c r="A15" s="1" t="s">
        <v>13</v>
      </c>
      <c r="B15" s="7">
        <v>99.641241686823562</v>
      </c>
      <c r="C15" s="7"/>
      <c r="D15" s="7"/>
      <c r="E15" s="7">
        <v>99.803574110804277</v>
      </c>
      <c r="F15" s="7"/>
      <c r="G15" s="7"/>
      <c r="H15" s="7">
        <v>99.398015922564497</v>
      </c>
      <c r="I15" s="7"/>
    </row>
    <row r="16" spans="1:9">
      <c r="B16" s="7"/>
      <c r="C16" s="8"/>
      <c r="E16" s="7"/>
      <c r="F16" s="8"/>
      <c r="H16" s="7"/>
      <c r="I16" s="8"/>
    </row>
    <row r="17" spans="1:9">
      <c r="A17" s="4" t="s">
        <v>14</v>
      </c>
    </row>
    <row r="18" spans="1:9">
      <c r="A18" s="1" t="s">
        <v>15</v>
      </c>
      <c r="B18" s="7">
        <v>1.829</v>
      </c>
      <c r="C18" s="7">
        <v>3.01785E-2</v>
      </c>
      <c r="D18" s="7"/>
      <c r="E18" s="7">
        <v>4.2469999999999999</v>
      </c>
      <c r="F18" s="7">
        <v>6.3704999999999998E-2</v>
      </c>
      <c r="G18" s="7"/>
      <c r="H18" s="7">
        <v>0.61399999999999999</v>
      </c>
      <c r="I18" s="7" t="s">
        <v>60</v>
      </c>
    </row>
    <row r="19" spans="1:9">
      <c r="A19" s="1" t="s">
        <v>16</v>
      </c>
      <c r="B19" s="8">
        <v>0.104</v>
      </c>
      <c r="C19" s="8">
        <v>4.4387200000000002E-2</v>
      </c>
      <c r="D19" s="8"/>
      <c r="E19" s="8">
        <v>0.29299999999999998</v>
      </c>
      <c r="F19" s="8">
        <v>2.8391699999999999E-2</v>
      </c>
      <c r="G19" s="8"/>
      <c r="H19" s="8">
        <v>0.30499999999999999</v>
      </c>
      <c r="I19" s="8">
        <v>5.3558000000000001E-2</v>
      </c>
    </row>
    <row r="20" spans="1:9">
      <c r="A20" s="1" t="s">
        <v>17</v>
      </c>
      <c r="B20" s="7">
        <v>2.7949999999999999</v>
      </c>
      <c r="C20" s="7">
        <v>0.118508</v>
      </c>
      <c r="D20" s="7"/>
      <c r="E20" s="7">
        <v>8.3480000000000008</v>
      </c>
      <c r="F20" s="7">
        <v>0.19200400000000001</v>
      </c>
      <c r="G20" s="7"/>
      <c r="H20" s="7">
        <v>13.670999999999999</v>
      </c>
      <c r="I20" s="7">
        <v>0.47438370000000002</v>
      </c>
    </row>
    <row r="21" spans="1:9">
      <c r="A21" s="1" t="s">
        <v>18</v>
      </c>
      <c r="B21" s="7">
        <v>43.191000000000003</v>
      </c>
      <c r="C21" s="7">
        <v>0.11661570000000002</v>
      </c>
      <c r="D21" s="7"/>
      <c r="E21" s="7">
        <v>49.097999999999999</v>
      </c>
      <c r="F21" s="7">
        <v>0.23076060000000001</v>
      </c>
      <c r="G21" s="7"/>
      <c r="H21" s="7">
        <v>10.827</v>
      </c>
      <c r="I21" s="7">
        <v>7.5788999999999995E-2</v>
      </c>
    </row>
    <row r="22" spans="1:9">
      <c r="A22" s="1" t="s">
        <v>19</v>
      </c>
      <c r="B22" s="10">
        <v>268.82100000000003</v>
      </c>
      <c r="C22" s="10">
        <v>0.67205250000000005</v>
      </c>
      <c r="D22" s="10"/>
      <c r="E22" s="10">
        <v>229.893</v>
      </c>
      <c r="F22" s="10">
        <v>0.45978600000000003</v>
      </c>
      <c r="G22" s="10"/>
      <c r="H22" s="10">
        <v>382.755</v>
      </c>
      <c r="I22" s="10">
        <v>1.7223974999999998</v>
      </c>
    </row>
    <row r="23" spans="1:9">
      <c r="A23" s="1" t="s">
        <v>20</v>
      </c>
      <c r="B23" s="10">
        <v>451.315</v>
      </c>
      <c r="C23" s="10">
        <v>3.0238105000000002</v>
      </c>
      <c r="D23" s="10"/>
      <c r="E23" s="10">
        <v>516.77499999999998</v>
      </c>
      <c r="F23" s="10">
        <v>2.2221324999999998</v>
      </c>
      <c r="G23" s="10"/>
      <c r="H23" s="10">
        <v>240.25899999999999</v>
      </c>
      <c r="I23" s="10">
        <v>5.1655684999999991</v>
      </c>
    </row>
    <row r="24" spans="1:9">
      <c r="A24" s="1" t="s">
        <v>21</v>
      </c>
      <c r="B24" s="11">
        <v>74.091999999999999</v>
      </c>
      <c r="C24" s="11">
        <v>2.2079415999999998</v>
      </c>
      <c r="D24" s="10"/>
      <c r="E24" s="11">
        <v>84.064999999999998</v>
      </c>
      <c r="F24" s="11">
        <v>1.6308609999999999</v>
      </c>
      <c r="G24" s="11"/>
      <c r="H24" s="11">
        <v>96.986999999999995</v>
      </c>
      <c r="I24" s="11">
        <v>3.0744878999999998</v>
      </c>
    </row>
    <row r="25" spans="1:9">
      <c r="A25" s="1" t="s">
        <v>22</v>
      </c>
      <c r="B25" s="10">
        <v>134.75399999999999</v>
      </c>
      <c r="C25" s="10">
        <v>0.63334380000000001</v>
      </c>
      <c r="D25" s="10"/>
      <c r="E25" s="10">
        <v>170.30099999999999</v>
      </c>
      <c r="F25" s="10">
        <v>0.83447489999999991</v>
      </c>
      <c r="G25" s="10"/>
      <c r="H25" s="10">
        <v>44.054000000000002</v>
      </c>
      <c r="I25" s="10">
        <v>2.1454298000000001</v>
      </c>
    </row>
    <row r="26" spans="1:9">
      <c r="A26" s="1" t="s">
        <v>23</v>
      </c>
      <c r="B26" s="7">
        <v>86.632999999999996</v>
      </c>
      <c r="C26" s="7">
        <v>3.0061651</v>
      </c>
      <c r="D26" s="7"/>
      <c r="E26" s="7">
        <v>22.221</v>
      </c>
      <c r="F26" s="7">
        <v>0.6932952</v>
      </c>
      <c r="G26" s="7"/>
      <c r="H26" s="7">
        <v>4.9340000000000002</v>
      </c>
      <c r="I26" s="7">
        <v>0.1860118</v>
      </c>
    </row>
    <row r="27" spans="1:9">
      <c r="A27" s="1" t="s">
        <v>24</v>
      </c>
      <c r="B27" s="7">
        <v>86.308999999999997</v>
      </c>
      <c r="C27" s="7">
        <v>0.78541190000000005</v>
      </c>
      <c r="D27" s="7"/>
      <c r="E27" s="7">
        <v>99.171999999999997</v>
      </c>
      <c r="F27" s="7">
        <v>1.190064</v>
      </c>
      <c r="G27" s="7"/>
      <c r="H27" s="7">
        <v>35.543999999999997</v>
      </c>
      <c r="I27" s="7">
        <v>1.208496</v>
      </c>
    </row>
    <row r="28" spans="1:9">
      <c r="A28" s="1" t="s">
        <v>25</v>
      </c>
      <c r="B28" s="7">
        <v>13.618</v>
      </c>
      <c r="C28" s="7">
        <v>0.142989</v>
      </c>
      <c r="D28" s="7"/>
      <c r="E28" s="7">
        <v>11.595000000000001</v>
      </c>
      <c r="F28" s="7">
        <v>9.3919500000000003E-2</v>
      </c>
      <c r="G28" s="7"/>
      <c r="H28" s="7">
        <v>35.963000000000001</v>
      </c>
      <c r="I28" s="7">
        <v>0.29130030000000001</v>
      </c>
    </row>
    <row r="29" spans="1:9">
      <c r="A29" s="1" t="s">
        <v>26</v>
      </c>
      <c r="B29" s="8">
        <v>0.26300000000000001</v>
      </c>
      <c r="C29" s="8">
        <v>0.17029249999999999</v>
      </c>
      <c r="D29" s="8"/>
      <c r="E29" s="12" t="s">
        <v>59</v>
      </c>
      <c r="F29" s="8"/>
      <c r="G29" s="8"/>
      <c r="H29" s="12" t="s">
        <v>59</v>
      </c>
      <c r="I29" s="8"/>
    </row>
    <row r="30" spans="1:9">
      <c r="A30" s="1" t="s">
        <v>27</v>
      </c>
      <c r="B30" s="8">
        <v>0.83599999999999997</v>
      </c>
      <c r="C30" s="8">
        <v>8.5272000000000004E-3</v>
      </c>
      <c r="D30" s="8"/>
      <c r="E30" s="7">
        <v>5.9329999999999998</v>
      </c>
      <c r="F30" s="7">
        <v>8.7808399999999995E-2</v>
      </c>
      <c r="G30" s="8"/>
      <c r="H30" s="7">
        <v>2.11</v>
      </c>
      <c r="I30" s="7">
        <v>7.1739999999999998E-2</v>
      </c>
    </row>
    <row r="31" spans="1:9">
      <c r="A31" s="1" t="s">
        <v>28</v>
      </c>
      <c r="B31" s="10">
        <v>177.642</v>
      </c>
      <c r="C31" s="10">
        <v>0.63951119999999995</v>
      </c>
      <c r="D31" s="10"/>
      <c r="E31" s="10">
        <v>85.152000000000001</v>
      </c>
      <c r="F31" s="10">
        <v>0.63863999999999999</v>
      </c>
      <c r="G31" s="10"/>
      <c r="H31" s="10">
        <v>535.255</v>
      </c>
      <c r="I31" s="10">
        <v>4.0144124999999997</v>
      </c>
    </row>
    <row r="32" spans="1:9">
      <c r="A32" s="1" t="s">
        <v>29</v>
      </c>
      <c r="B32" s="7">
        <v>56.765000000000001</v>
      </c>
      <c r="C32" s="7">
        <v>0.91959299999999999</v>
      </c>
      <c r="D32" s="7"/>
      <c r="E32" s="7">
        <v>57.893000000000001</v>
      </c>
      <c r="F32" s="7">
        <v>0.33577940000000001</v>
      </c>
      <c r="G32" s="7"/>
      <c r="H32" s="7">
        <v>39.054000000000002</v>
      </c>
      <c r="I32" s="7">
        <v>0.2265132</v>
      </c>
    </row>
    <row r="33" spans="1:9">
      <c r="A33" s="1" t="s">
        <v>30</v>
      </c>
      <c r="B33" s="10">
        <v>592.43799999999999</v>
      </c>
      <c r="C33" s="10">
        <v>17.713896200000001</v>
      </c>
      <c r="D33" s="10"/>
      <c r="E33" s="10">
        <v>589.36</v>
      </c>
      <c r="F33" s="10">
        <v>2.8289279999999999</v>
      </c>
      <c r="G33" s="10"/>
      <c r="H33" s="10">
        <v>296.97199999999998</v>
      </c>
      <c r="I33" s="10">
        <v>2.7024452000000001</v>
      </c>
    </row>
    <row r="34" spans="1:9">
      <c r="A34" s="1" t="s">
        <v>31</v>
      </c>
      <c r="B34" s="8">
        <v>0.315</v>
      </c>
      <c r="C34" s="8">
        <v>1.8742499999999999E-2</v>
      </c>
      <c r="D34" s="8"/>
      <c r="E34" s="8">
        <v>0.36199999999999999</v>
      </c>
      <c r="F34" s="8">
        <v>1.5348799999999999E-2</v>
      </c>
      <c r="G34" s="8"/>
      <c r="H34" s="8">
        <v>0.25</v>
      </c>
      <c r="I34" s="8">
        <v>9.5250000000000005E-3</v>
      </c>
    </row>
    <row r="35" spans="1:9">
      <c r="A35" s="1" t="s">
        <v>32</v>
      </c>
      <c r="B35" s="8">
        <v>0.75900000000000001</v>
      </c>
      <c r="C35" s="8">
        <v>0.1096755</v>
      </c>
      <c r="D35" s="8"/>
      <c r="E35" s="8">
        <v>0.81200000000000006</v>
      </c>
      <c r="F35" s="8">
        <v>4.9369600000000007E-2</v>
      </c>
      <c r="G35" s="8"/>
      <c r="H35" s="8">
        <v>0.223</v>
      </c>
      <c r="I35" s="8">
        <v>2.9703600000000004E-2</v>
      </c>
    </row>
    <row r="36" spans="1:9">
      <c r="A36" s="1" t="s">
        <v>33</v>
      </c>
      <c r="B36" s="8">
        <v>0.222</v>
      </c>
      <c r="C36" s="8">
        <v>2.0335200000000001E-2</v>
      </c>
      <c r="D36" s="8"/>
      <c r="E36" s="8">
        <v>0.16600000000000001</v>
      </c>
      <c r="F36" s="8">
        <v>1.6135199999999999E-2</v>
      </c>
      <c r="G36" s="8"/>
      <c r="H36" s="8">
        <v>0.14099999999999999</v>
      </c>
      <c r="I36" s="8">
        <v>2.4519899999999997E-2</v>
      </c>
    </row>
    <row r="37" spans="1:9">
      <c r="A37" s="1" t="s">
        <v>34</v>
      </c>
      <c r="B37" s="8">
        <v>6.2E-2</v>
      </c>
      <c r="C37" s="8">
        <v>3.8935999999999997E-3</v>
      </c>
      <c r="D37" s="8"/>
      <c r="E37" s="8">
        <v>8.6999999999999994E-2</v>
      </c>
      <c r="F37" s="8">
        <v>9.8309999999999977E-4</v>
      </c>
      <c r="G37" s="8"/>
      <c r="H37" s="8">
        <v>5.8999999999999997E-2</v>
      </c>
      <c r="I37" s="8">
        <v>2.9794999999999999E-3</v>
      </c>
    </row>
    <row r="38" spans="1:9">
      <c r="A38" s="1" t="s">
        <v>35</v>
      </c>
      <c r="B38" s="7">
        <v>1.448</v>
      </c>
      <c r="C38" s="7">
        <v>0.39110479999999997</v>
      </c>
      <c r="D38" s="7"/>
      <c r="E38" s="7">
        <v>1.0720000000000001</v>
      </c>
      <c r="F38" s="7">
        <v>5.7780800000000007E-2</v>
      </c>
      <c r="G38" s="7"/>
      <c r="H38" s="7">
        <v>1.952</v>
      </c>
      <c r="I38" s="7">
        <v>5.3484799999999999E-2</v>
      </c>
    </row>
    <row r="39" spans="1:9">
      <c r="A39" s="1" t="s">
        <v>36</v>
      </c>
      <c r="B39" s="7">
        <v>1.0489999999999999</v>
      </c>
      <c r="C39" s="7">
        <v>7.0387900000000003E-2</v>
      </c>
      <c r="D39" s="8"/>
      <c r="E39" s="8">
        <v>0.69099999999999995</v>
      </c>
      <c r="F39" s="8">
        <v>4.00089E-2</v>
      </c>
      <c r="G39" s="8"/>
      <c r="H39" s="8">
        <v>0.379</v>
      </c>
      <c r="I39" s="8">
        <v>3.3238299999999998E-2</v>
      </c>
    </row>
    <row r="40" spans="1:9">
      <c r="A40" s="1" t="s">
        <v>37</v>
      </c>
      <c r="B40" s="8">
        <v>3.4000000000000002E-2</v>
      </c>
      <c r="C40" s="8">
        <v>1.7884000000000001E-3</v>
      </c>
      <c r="D40" s="8"/>
      <c r="E40" s="8">
        <v>0.28100000000000003</v>
      </c>
      <c r="F40" s="8">
        <v>6.7159000000000012E-3</v>
      </c>
      <c r="G40" s="8"/>
      <c r="H40" s="8">
        <v>6.3E-2</v>
      </c>
      <c r="I40" s="8">
        <v>3.0617999999999999E-3</v>
      </c>
    </row>
    <row r="41" spans="1:9">
      <c r="A41" s="1" t="s">
        <v>38</v>
      </c>
      <c r="B41" s="11">
        <v>10.87</v>
      </c>
      <c r="C41" s="11">
        <v>0.16739799999999999</v>
      </c>
      <c r="D41" s="8"/>
      <c r="E41" s="10">
        <v>108.13200000000001</v>
      </c>
      <c r="F41" s="10">
        <v>1.6327932000000001</v>
      </c>
      <c r="G41" s="8"/>
      <c r="H41" s="7">
        <v>26.585000000000001</v>
      </c>
      <c r="I41" s="7">
        <v>0.53170000000000006</v>
      </c>
    </row>
    <row r="42" spans="1:9">
      <c r="A42" s="1" t="s">
        <v>39</v>
      </c>
      <c r="B42" s="8">
        <v>0.626</v>
      </c>
      <c r="C42" s="8">
        <v>2.8420400000000002E-2</v>
      </c>
      <c r="D42" s="8"/>
      <c r="E42" s="7">
        <v>2.5990000000000002</v>
      </c>
      <c r="F42" s="7">
        <v>3.1447900000000001E-2</v>
      </c>
      <c r="G42" s="8"/>
      <c r="H42" s="7">
        <v>3.0720000000000001</v>
      </c>
      <c r="I42" s="7">
        <v>1.9660800000000003E-2</v>
      </c>
    </row>
    <row r="43" spans="1:9">
      <c r="A43" s="1" t="s">
        <v>40</v>
      </c>
      <c r="B43" s="7">
        <v>2.504</v>
      </c>
      <c r="C43" s="7">
        <v>5.4587200000000002E-2</v>
      </c>
      <c r="D43" s="8"/>
      <c r="E43" s="7">
        <v>5.9480000000000004</v>
      </c>
      <c r="F43" s="7">
        <v>6.4238400000000001E-2</v>
      </c>
      <c r="G43" s="8"/>
      <c r="H43" s="7">
        <v>8.0660000000000007</v>
      </c>
      <c r="I43" s="7">
        <v>5.0009200000000004E-2</v>
      </c>
    </row>
    <row r="44" spans="1:9">
      <c r="A44" s="1" t="s">
        <v>41</v>
      </c>
      <c r="B44" s="8">
        <v>0.53500000000000003</v>
      </c>
      <c r="C44" s="8">
        <v>8.0250000000000009E-3</v>
      </c>
      <c r="D44" s="8"/>
      <c r="E44" s="7">
        <v>1.0329999999999999</v>
      </c>
      <c r="F44" s="7">
        <v>1.2499299999999998E-2</v>
      </c>
      <c r="G44" s="8"/>
      <c r="H44" s="7">
        <v>1.4410000000000001</v>
      </c>
      <c r="I44" s="7">
        <v>1.7580200000000001E-2</v>
      </c>
    </row>
    <row r="45" spans="1:9">
      <c r="A45" s="1" t="s">
        <v>42</v>
      </c>
      <c r="B45" s="7">
        <v>3.6160000000000001</v>
      </c>
      <c r="C45" s="7">
        <v>2.8928000000000002E-2</v>
      </c>
      <c r="D45" s="8"/>
      <c r="E45" s="7">
        <v>5.9690000000000003</v>
      </c>
      <c r="F45" s="7">
        <v>5.7302399999999996E-2</v>
      </c>
      <c r="G45" s="8"/>
      <c r="H45" s="7">
        <v>9.0090000000000003</v>
      </c>
      <c r="I45" s="7">
        <v>7.3873800000000003E-2</v>
      </c>
    </row>
    <row r="46" spans="1:9">
      <c r="A46" s="1" t="s">
        <v>43</v>
      </c>
      <c r="B46" s="7">
        <v>1.54</v>
      </c>
      <c r="C46" s="7">
        <v>3.9578000000000002E-2</v>
      </c>
      <c r="D46" s="8"/>
      <c r="E46" s="7">
        <v>2.2160000000000002</v>
      </c>
      <c r="F46" s="7">
        <v>1.63984E-2</v>
      </c>
      <c r="G46" s="8"/>
      <c r="H46" s="7">
        <v>3.8090000000000002</v>
      </c>
      <c r="I46" s="7">
        <v>6.6657500000000008E-2</v>
      </c>
    </row>
    <row r="47" spans="1:9">
      <c r="A47" s="1" t="s">
        <v>44</v>
      </c>
      <c r="B47" s="8">
        <v>0.65300000000000002</v>
      </c>
      <c r="C47" s="8">
        <v>1.1623400000000001E-2</v>
      </c>
      <c r="D47" s="8"/>
      <c r="E47" s="7">
        <v>1.1240000000000001</v>
      </c>
      <c r="F47" s="7">
        <v>1.0565600000000001E-2</v>
      </c>
      <c r="G47" s="8"/>
      <c r="H47" s="7">
        <v>1.895</v>
      </c>
      <c r="I47" s="7">
        <v>1.8760500000000003E-2</v>
      </c>
    </row>
    <row r="48" spans="1:9">
      <c r="A48" s="1" t="s">
        <v>45</v>
      </c>
      <c r="B48" s="7">
        <v>2.5169999999999999</v>
      </c>
      <c r="C48" s="7">
        <v>3.9516899999999994E-2</v>
      </c>
      <c r="D48" s="8"/>
      <c r="E48" s="7">
        <v>3.0339999999999998</v>
      </c>
      <c r="F48" s="7">
        <v>6.2500399999999998E-2</v>
      </c>
      <c r="G48" s="8"/>
      <c r="H48" s="7">
        <v>5.9409999999999998</v>
      </c>
      <c r="I48" s="7">
        <v>5.2280800000000002E-2</v>
      </c>
    </row>
    <row r="49" spans="1:9">
      <c r="A49" s="1" t="s">
        <v>46</v>
      </c>
      <c r="B49" s="8">
        <v>0.45100000000000001</v>
      </c>
      <c r="C49" s="8">
        <v>2.4354000000000003E-3</v>
      </c>
      <c r="D49" s="8"/>
      <c r="E49" s="8">
        <v>0.53800000000000003</v>
      </c>
      <c r="F49" s="8">
        <v>8.1238000000000005E-3</v>
      </c>
      <c r="G49" s="8"/>
      <c r="H49" s="8">
        <v>0.95499999999999996</v>
      </c>
      <c r="I49" s="8">
        <v>8.4995000000000001E-3</v>
      </c>
    </row>
    <row r="50" spans="1:9">
      <c r="A50" s="1" t="s">
        <v>47</v>
      </c>
      <c r="B50" s="7">
        <v>3.2839999999999998</v>
      </c>
      <c r="C50" s="7">
        <v>3.0541199999999994E-2</v>
      </c>
      <c r="D50" s="8"/>
      <c r="E50" s="7">
        <v>3.629</v>
      </c>
      <c r="F50" s="7">
        <v>3.8467399999999999E-2</v>
      </c>
      <c r="G50" s="8"/>
      <c r="H50" s="7">
        <v>5.2930000000000001</v>
      </c>
      <c r="I50" s="7">
        <v>4.3931900000000003E-2</v>
      </c>
    </row>
    <row r="51" spans="1:9">
      <c r="A51" s="1" t="s">
        <v>48</v>
      </c>
      <c r="B51" s="8">
        <v>0.71799999999999997</v>
      </c>
      <c r="C51" s="8">
        <v>8.4723999999999997E-3</v>
      </c>
      <c r="D51" s="8"/>
      <c r="E51" s="8">
        <v>0.79400000000000004</v>
      </c>
      <c r="F51" s="8">
        <v>5.6374000000000007E-3</v>
      </c>
      <c r="G51" s="8"/>
      <c r="H51" s="8">
        <v>0.78600000000000003</v>
      </c>
      <c r="I51" s="8">
        <v>1.5720000000000001E-2</v>
      </c>
    </row>
    <row r="52" spans="1:9">
      <c r="A52" s="1" t="s">
        <v>49</v>
      </c>
      <c r="B52" s="7">
        <v>2.2229999999999999</v>
      </c>
      <c r="C52" s="7">
        <v>2.5786799999999995E-2</v>
      </c>
      <c r="D52" s="8"/>
      <c r="E52" s="7">
        <v>2.54</v>
      </c>
      <c r="F52" s="7">
        <v>2.6670000000000003E-2</v>
      </c>
      <c r="G52" s="8"/>
      <c r="H52" s="7">
        <v>1.371</v>
      </c>
      <c r="I52" s="7">
        <v>2.5911900000000002E-2</v>
      </c>
    </row>
    <row r="53" spans="1:9">
      <c r="A53" s="1" t="s">
        <v>50</v>
      </c>
      <c r="B53" s="8">
        <v>0.32</v>
      </c>
      <c r="C53" s="8">
        <v>3.0719999999999996E-3</v>
      </c>
      <c r="D53" s="8"/>
      <c r="E53" s="8">
        <v>0.375</v>
      </c>
      <c r="F53" s="8">
        <v>5.8499999999999993E-3</v>
      </c>
      <c r="G53" s="8"/>
      <c r="H53" s="8">
        <v>0.128</v>
      </c>
      <c r="I53" s="8">
        <v>3.4944000000000004E-3</v>
      </c>
    </row>
    <row r="54" spans="1:9">
      <c r="A54" s="1" t="s">
        <v>51</v>
      </c>
      <c r="B54" s="7">
        <v>2.1560000000000001</v>
      </c>
      <c r="C54" s="7">
        <v>4.0101600000000001E-2</v>
      </c>
      <c r="D54" s="8"/>
      <c r="E54" s="7">
        <v>2.5979999999999999</v>
      </c>
      <c r="F54" s="7">
        <v>4.1568000000000001E-2</v>
      </c>
      <c r="G54" s="8"/>
      <c r="H54" s="8">
        <v>0.77500000000000002</v>
      </c>
      <c r="I54" s="8">
        <v>1.209E-2</v>
      </c>
    </row>
    <row r="55" spans="1:9">
      <c r="A55" s="1" t="s">
        <v>52</v>
      </c>
      <c r="B55" s="8">
        <v>0.309</v>
      </c>
      <c r="C55" s="8">
        <v>3.8625E-3</v>
      </c>
      <c r="D55" s="8"/>
      <c r="E55" s="8">
        <v>0.39100000000000001</v>
      </c>
      <c r="F55" s="8">
        <v>8.8757000000000003E-3</v>
      </c>
      <c r="G55" s="8"/>
      <c r="H55" s="8">
        <v>0.10299999999999999</v>
      </c>
      <c r="I55" s="8">
        <v>3.2650999999999995E-3</v>
      </c>
    </row>
    <row r="56" spans="1:9">
      <c r="A56" s="1" t="s">
        <v>53</v>
      </c>
      <c r="B56" s="11">
        <v>13.666</v>
      </c>
      <c r="C56" s="11">
        <v>0.50154220000000005</v>
      </c>
      <c r="D56" s="8"/>
      <c r="E56" s="11">
        <v>13.996</v>
      </c>
      <c r="F56" s="11">
        <v>0.16375320000000002</v>
      </c>
      <c r="G56" s="8"/>
      <c r="H56" s="7">
        <v>6.7519999999999998</v>
      </c>
      <c r="I56" s="7">
        <v>0.10060479999999999</v>
      </c>
    </row>
    <row r="57" spans="1:9">
      <c r="A57" s="1" t="s">
        <v>54</v>
      </c>
      <c r="B57" s="8">
        <v>4.3999999999999997E-2</v>
      </c>
      <c r="C57" s="8">
        <v>5.1656000000000002E-3</v>
      </c>
      <c r="D57" s="8"/>
      <c r="E57" s="8">
        <v>0.06</v>
      </c>
      <c r="F57" s="8">
        <v>4.9379999999999997E-3</v>
      </c>
      <c r="G57" s="8"/>
      <c r="H57" s="8">
        <v>6.6000000000000003E-2</v>
      </c>
      <c r="I57" s="8">
        <v>5.7419999999999997E-3</v>
      </c>
    </row>
    <row r="58" spans="1:9">
      <c r="A58" s="1" t="s">
        <v>55</v>
      </c>
      <c r="B58" s="11">
        <v>56.747999999999998</v>
      </c>
      <c r="C58" s="11">
        <v>4.6817099999999998</v>
      </c>
      <c r="D58" s="8"/>
      <c r="E58" s="11">
        <v>90.704999999999998</v>
      </c>
      <c r="F58" s="11">
        <v>7.2382589999999993</v>
      </c>
      <c r="G58" s="8"/>
      <c r="H58" s="11">
        <v>98.036000000000001</v>
      </c>
      <c r="I58" s="11">
        <v>6.4017507999999994</v>
      </c>
    </row>
    <row r="59" spans="1:9">
      <c r="A59" s="1" t="s">
        <v>56</v>
      </c>
      <c r="B59" s="7">
        <v>2.6</v>
      </c>
      <c r="C59" s="7">
        <v>0.16224</v>
      </c>
      <c r="D59" s="8"/>
      <c r="E59" s="7">
        <v>3.3330000000000002</v>
      </c>
      <c r="F59" s="7">
        <v>0.123321</v>
      </c>
      <c r="G59" s="8"/>
      <c r="H59" s="7">
        <v>4.157</v>
      </c>
      <c r="I59" s="7">
        <v>4.36485E-2</v>
      </c>
    </row>
    <row r="60" spans="1:9">
      <c r="A60" s="1" t="s">
        <v>57</v>
      </c>
      <c r="B60" s="8">
        <v>6.6000000000000003E-2</v>
      </c>
      <c r="C60" s="8">
        <v>7.0752000000000002E-3</v>
      </c>
      <c r="D60" s="8"/>
      <c r="E60" s="8">
        <v>0.03</v>
      </c>
      <c r="F60" s="8">
        <v>4.8000000000000001E-4</v>
      </c>
      <c r="G60" s="8"/>
      <c r="H60" s="8">
        <v>7.2999999999999995E-2</v>
      </c>
      <c r="I60" s="8">
        <v>4.1463999999999997E-3</v>
      </c>
    </row>
    <row r="61" spans="1:9">
      <c r="A61" s="2" t="s">
        <v>58</v>
      </c>
      <c r="B61" s="13">
        <v>3.7999999999999999E-2</v>
      </c>
      <c r="C61" s="13">
        <v>2.6637999999999996E-3</v>
      </c>
      <c r="D61" s="13"/>
      <c r="E61" s="13">
        <v>7.8E-2</v>
      </c>
      <c r="F61" s="13">
        <v>2.8859999999999997E-3</v>
      </c>
      <c r="G61" s="13"/>
      <c r="H61" s="13">
        <v>9.8000000000000004E-2</v>
      </c>
      <c r="I61" s="13">
        <v>3.7044000000000001E-3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145DA-F00D-4230-B0F8-0EFFA122D2C1}">
  <dimension ref="A2:I172"/>
  <sheetViews>
    <sheetView tabSelected="1" zoomScale="65" zoomScaleNormal="100" workbookViewId="0">
      <selection activeCell="H7" sqref="H7"/>
    </sheetView>
  </sheetViews>
  <sheetFormatPr defaultRowHeight="15.6"/>
  <cols>
    <col min="1" max="1" width="18.81640625" style="1" bestFit="1" customWidth="1"/>
    <col min="2" max="2" width="12" style="6" bestFit="1" customWidth="1"/>
    <col min="3" max="3" width="8.6328125" style="6" bestFit="1" customWidth="1"/>
    <col min="4" max="4" width="1.81640625" style="6" customWidth="1"/>
    <col min="5" max="5" width="12" style="6" bestFit="1" customWidth="1"/>
    <col min="6" max="6" width="12.7265625" style="6" bestFit="1" customWidth="1"/>
    <col min="7" max="7" width="1.81640625" style="6" customWidth="1"/>
    <col min="8" max="8" width="17.36328125" style="6" customWidth="1"/>
    <col min="9" max="9" width="8.7265625" style="3"/>
  </cols>
  <sheetData>
    <row r="2" spans="1:9">
      <c r="B2" s="2" t="s">
        <v>3</v>
      </c>
      <c r="C2" s="14"/>
      <c r="D2" s="1"/>
      <c r="E2" s="2" t="s">
        <v>4</v>
      </c>
      <c r="F2" s="14"/>
      <c r="G2" s="1"/>
      <c r="H2" s="2" t="s">
        <v>5</v>
      </c>
    </row>
    <row r="3" spans="1:9">
      <c r="A3" s="4" t="s">
        <v>6</v>
      </c>
      <c r="B3" s="5" t="s">
        <v>7</v>
      </c>
      <c r="C3" s="5" t="s">
        <v>8</v>
      </c>
      <c r="E3" s="5" t="s">
        <v>7</v>
      </c>
      <c r="F3" s="5" t="s">
        <v>8</v>
      </c>
      <c r="H3" s="5" t="s">
        <v>7</v>
      </c>
      <c r="I3" s="5" t="s">
        <v>8</v>
      </c>
    </row>
    <row r="4" spans="1:9" ht="18">
      <c r="A4" s="1" t="s">
        <v>76</v>
      </c>
      <c r="B4" s="7">
        <v>42.963843357355223</v>
      </c>
      <c r="C4" s="7">
        <v>6.0149380700297315E-2</v>
      </c>
      <c r="E4" s="7">
        <v>42.913160050987166</v>
      </c>
      <c r="F4" s="7">
        <v>0.13303079615806021</v>
      </c>
      <c r="H4" s="7">
        <v>44.058794391946023</v>
      </c>
      <c r="I4" s="7">
        <v>3.0841156074362216E-2</v>
      </c>
    </row>
    <row r="5" spans="1:9" ht="18">
      <c r="A5" s="1" t="s">
        <v>77</v>
      </c>
      <c r="B5" s="7">
        <v>14.699115071827441</v>
      </c>
      <c r="C5" s="7">
        <v>3.9687610693934089E-2</v>
      </c>
      <c r="E5" s="7">
        <v>14.581091115484552</v>
      </c>
      <c r="F5" s="7">
        <v>5.2491928015744385E-2</v>
      </c>
      <c r="H5" s="7">
        <v>14.732862919049946</v>
      </c>
      <c r="I5" s="7">
        <v>1.4732862919049947E-2</v>
      </c>
    </row>
    <row r="6" spans="1:9" ht="18">
      <c r="A6" s="1" t="s">
        <v>78</v>
      </c>
      <c r="B6" s="7">
        <v>1.2117046071406188</v>
      </c>
      <c r="C6" s="7">
        <v>9.4512959356968258E-3</v>
      </c>
      <c r="E6" s="7">
        <v>1.3349414310485304</v>
      </c>
      <c r="F6" s="7">
        <v>1.4283873312219274E-2</v>
      </c>
      <c r="H6" s="7">
        <v>1.1881527438527588</v>
      </c>
      <c r="I6" s="7">
        <v>3.4456429571730002E-3</v>
      </c>
    </row>
    <row r="7" spans="1:9" ht="18">
      <c r="A7" s="1" t="s">
        <v>79</v>
      </c>
      <c r="B7" s="7">
        <v>11.408557228552953</v>
      </c>
      <c r="C7" s="7">
        <v>3.194396023994827E-2</v>
      </c>
      <c r="E7" s="7">
        <v>12.345503997456207</v>
      </c>
      <c r="F7" s="7">
        <v>4.0740163191605484E-2</v>
      </c>
      <c r="H7" s="7">
        <v>11.600879718876257</v>
      </c>
      <c r="I7" s="7">
        <v>1.2760967690763883E-2</v>
      </c>
    </row>
    <row r="8" spans="1:9">
      <c r="A8" s="1" t="s">
        <v>9</v>
      </c>
      <c r="B8" s="7">
        <v>7.8240045106768159</v>
      </c>
      <c r="C8" s="7">
        <v>2.894881668950422E-2</v>
      </c>
      <c r="E8" s="7">
        <v>8.8535020961941999</v>
      </c>
      <c r="F8" s="7">
        <v>2.301910545010492E-2</v>
      </c>
      <c r="H8" s="7">
        <v>8.7727068214770618</v>
      </c>
      <c r="I8" s="7">
        <v>2.3686308417988067E-2</v>
      </c>
    </row>
    <row r="9" spans="1:9">
      <c r="A9" s="1" t="s">
        <v>10</v>
      </c>
      <c r="B9" s="7">
        <v>17.728644645341582</v>
      </c>
      <c r="C9" s="7">
        <v>7.2687443045900496E-2</v>
      </c>
      <c r="E9" s="7">
        <v>14.76979273436798</v>
      </c>
      <c r="F9" s="7">
        <v>7.3848963671839907E-2</v>
      </c>
      <c r="H9" s="7">
        <v>15.231851047657067</v>
      </c>
      <c r="I9" s="7">
        <v>3.5033257409611253E-2</v>
      </c>
    </row>
    <row r="10" spans="1:9">
      <c r="A10" s="1" t="s">
        <v>11</v>
      </c>
      <c r="B10" s="7">
        <v>0.17444909306855003</v>
      </c>
      <c r="C10" s="8">
        <v>3.8378800475081008E-4</v>
      </c>
      <c r="E10" s="7">
        <v>0.21685500245731554</v>
      </c>
      <c r="F10" s="8">
        <v>8.6742000982926212E-4</v>
      </c>
      <c r="H10" s="7">
        <v>0.17925221269430994</v>
      </c>
      <c r="I10" s="8">
        <v>3.0472876158032689E-4</v>
      </c>
    </row>
    <row r="11" spans="1:9" ht="18">
      <c r="A11" s="1" t="s">
        <v>80</v>
      </c>
      <c r="B11" s="7">
        <v>0.10901269057733969</v>
      </c>
      <c r="C11" s="9">
        <v>1.5152763990250214E-3</v>
      </c>
      <c r="E11" s="7">
        <v>0.19936538084776065</v>
      </c>
      <c r="F11" s="9">
        <v>1.0965095946626835E-3</v>
      </c>
      <c r="H11" s="7">
        <v>0.16217102585022877</v>
      </c>
      <c r="I11" s="9">
        <v>1.0703287706115099E-3</v>
      </c>
    </row>
    <row r="12" spans="1:9" ht="18">
      <c r="A12" s="1" t="s">
        <v>81</v>
      </c>
      <c r="B12" s="7">
        <v>1.5214848605897424</v>
      </c>
      <c r="C12" s="8">
        <v>4.2601576096512788E-3</v>
      </c>
      <c r="E12" s="7">
        <v>1.334546304758218</v>
      </c>
      <c r="F12" s="8">
        <v>4.5374574361779409E-3</v>
      </c>
      <c r="H12" s="7">
        <v>1.8204761852481766</v>
      </c>
      <c r="I12" s="8">
        <v>5.0973333186948942E-3</v>
      </c>
    </row>
    <row r="13" spans="1:9" ht="18">
      <c r="A13" s="1" t="s">
        <v>82</v>
      </c>
      <c r="B13" s="7">
        <v>0.22376193452050375</v>
      </c>
      <c r="C13" s="8">
        <v>3.803952886848564E-3</v>
      </c>
      <c r="E13" s="7">
        <v>0.23057378069099133</v>
      </c>
      <c r="F13" s="8">
        <v>6.8710986645915415E-3</v>
      </c>
      <c r="H13" s="7">
        <v>0.20383163428802067</v>
      </c>
      <c r="I13" s="8">
        <v>1.5695035840177592E-3</v>
      </c>
    </row>
    <row r="14" spans="1:9">
      <c r="A14" s="1" t="s">
        <v>12</v>
      </c>
      <c r="B14" s="7">
        <v>2.27</v>
      </c>
      <c r="C14" s="7"/>
      <c r="D14" s="7"/>
      <c r="E14" s="7">
        <v>2.4900000000000002</v>
      </c>
      <c r="F14" s="7"/>
      <c r="G14" s="7"/>
      <c r="H14" s="7">
        <v>2.23</v>
      </c>
      <c r="I14" s="7"/>
    </row>
    <row r="15" spans="1:9">
      <c r="A15" s="1" t="s">
        <v>13</v>
      </c>
      <c r="B15" s="7">
        <v>100.13457799965076</v>
      </c>
      <c r="C15" s="7"/>
      <c r="D15" s="7"/>
      <c r="E15" s="7">
        <v>99.269331894292932</v>
      </c>
      <c r="F15" s="7"/>
      <c r="G15" s="7"/>
      <c r="H15" s="7">
        <v>100.18097870093986</v>
      </c>
      <c r="I15" s="7"/>
    </row>
    <row r="16" spans="1:9">
      <c r="B16" s="7"/>
      <c r="C16" s="8"/>
      <c r="E16" s="7"/>
      <c r="F16" s="8"/>
      <c r="H16" s="7"/>
      <c r="I16" s="8"/>
    </row>
    <row r="17" spans="1:9">
      <c r="A17" s="4" t="s">
        <v>14</v>
      </c>
      <c r="I17" s="6"/>
    </row>
    <row r="18" spans="1:9">
      <c r="A18" s="1" t="s">
        <v>15</v>
      </c>
      <c r="B18" s="7">
        <v>4.1210000000000004</v>
      </c>
      <c r="C18" s="7">
        <v>5.0276200000000007E-2</v>
      </c>
      <c r="D18" s="7"/>
      <c r="E18" s="7">
        <v>4.6500000000000004</v>
      </c>
      <c r="F18" s="7">
        <v>9.0675000000000006E-2</v>
      </c>
      <c r="G18" s="7"/>
      <c r="H18" s="7">
        <v>6.8920000000000003</v>
      </c>
      <c r="I18" s="7">
        <v>5.9960399999999997E-2</v>
      </c>
    </row>
    <row r="19" spans="1:9">
      <c r="A19" s="1" t="s">
        <v>16</v>
      </c>
      <c r="B19" s="8">
        <v>0.35399999999999998</v>
      </c>
      <c r="C19" s="8">
        <v>4.5418199999999999E-2</v>
      </c>
      <c r="D19" s="8"/>
      <c r="E19" s="8">
        <v>0.27200000000000002</v>
      </c>
      <c r="F19" s="8">
        <v>4.6892800000000005E-2</v>
      </c>
      <c r="G19" s="8"/>
      <c r="H19" s="8">
        <v>0.32200000000000001</v>
      </c>
      <c r="I19" s="8">
        <v>3.7867199999999997E-2</v>
      </c>
    </row>
    <row r="20" spans="1:9">
      <c r="A20" s="1" t="s">
        <v>17</v>
      </c>
      <c r="B20" s="7">
        <v>7.3609999999999998</v>
      </c>
      <c r="C20" s="7">
        <v>0.250274</v>
      </c>
      <c r="D20" s="7"/>
      <c r="E20" s="7">
        <v>7.3869999999999996</v>
      </c>
      <c r="F20" s="7">
        <v>0.16251399999999999</v>
      </c>
      <c r="G20" s="7"/>
      <c r="H20" s="7">
        <v>6.7880000000000003</v>
      </c>
      <c r="I20" s="7">
        <v>0.30410239999999999</v>
      </c>
    </row>
    <row r="21" spans="1:9">
      <c r="A21" s="1" t="s">
        <v>18</v>
      </c>
      <c r="B21" s="7">
        <v>46.798999999999999</v>
      </c>
      <c r="C21" s="7">
        <v>0.21059549999999999</v>
      </c>
      <c r="D21" s="7"/>
      <c r="E21" s="7">
        <v>48.658999999999999</v>
      </c>
      <c r="F21" s="7">
        <v>0.28222219999999998</v>
      </c>
      <c r="G21" s="7"/>
      <c r="H21" s="7">
        <v>45.871000000000002</v>
      </c>
      <c r="I21" s="7">
        <v>0.12385170000000001</v>
      </c>
    </row>
    <row r="22" spans="1:9">
      <c r="A22" s="1" t="s">
        <v>19</v>
      </c>
      <c r="B22" s="10">
        <v>306.89100000000002</v>
      </c>
      <c r="C22" s="10">
        <v>1.1354967</v>
      </c>
      <c r="D22" s="10"/>
      <c r="E22" s="10">
        <v>341.86200000000002</v>
      </c>
      <c r="F22" s="10">
        <v>1.2648894000000002</v>
      </c>
      <c r="G22" s="10"/>
      <c r="H22" s="10">
        <v>313.62299999999999</v>
      </c>
      <c r="I22" s="10">
        <v>0.7526951999999999</v>
      </c>
    </row>
    <row r="23" spans="1:9">
      <c r="A23" s="1" t="s">
        <v>20</v>
      </c>
      <c r="B23" s="10">
        <v>506.95800000000003</v>
      </c>
      <c r="C23" s="10">
        <v>4.5626220000000002</v>
      </c>
      <c r="D23" s="10"/>
      <c r="E23" s="10">
        <v>606.52599999999995</v>
      </c>
      <c r="F23" s="10">
        <v>3.9424189999999997</v>
      </c>
      <c r="G23" s="10"/>
      <c r="H23" s="10">
        <v>547.46900000000005</v>
      </c>
      <c r="I23" s="10">
        <v>2.2993698</v>
      </c>
    </row>
    <row r="24" spans="1:9">
      <c r="A24" s="1" t="s">
        <v>21</v>
      </c>
      <c r="B24" s="10">
        <v>112.85599999999999</v>
      </c>
      <c r="C24" s="10">
        <v>0.72227839999999999</v>
      </c>
      <c r="D24" s="10"/>
      <c r="E24" s="10">
        <v>194.30600000000001</v>
      </c>
      <c r="F24" s="10">
        <v>2.2150884000000004</v>
      </c>
      <c r="G24" s="10"/>
      <c r="H24" s="11">
        <v>94.281999999999996</v>
      </c>
      <c r="I24" s="11">
        <v>0.39598439999999996</v>
      </c>
    </row>
    <row r="25" spans="1:9">
      <c r="A25" s="1" t="s">
        <v>22</v>
      </c>
      <c r="B25" s="10">
        <v>178.24299999999999</v>
      </c>
      <c r="C25" s="10">
        <v>1.3189982</v>
      </c>
      <c r="D25" s="10"/>
      <c r="E25" s="10">
        <v>207.88</v>
      </c>
      <c r="F25" s="10">
        <v>1.101764</v>
      </c>
      <c r="G25" s="10"/>
      <c r="H25" s="10">
        <v>203.97900000000001</v>
      </c>
      <c r="I25" s="10">
        <v>1.2034761</v>
      </c>
    </row>
    <row r="26" spans="1:9">
      <c r="A26" s="1" t="s">
        <v>23</v>
      </c>
      <c r="B26" s="7">
        <v>36.393000000000001</v>
      </c>
      <c r="C26" s="7">
        <v>0.86251409999999995</v>
      </c>
      <c r="D26" s="7"/>
      <c r="E26" s="7">
        <v>86.125</v>
      </c>
      <c r="F26" s="7">
        <v>1.4899624999999999</v>
      </c>
      <c r="G26" s="7"/>
      <c r="H26" s="7">
        <v>195.661</v>
      </c>
      <c r="I26" s="7">
        <v>3.5610302000000003</v>
      </c>
    </row>
    <row r="27" spans="1:9">
      <c r="A27" s="1" t="s">
        <v>24</v>
      </c>
      <c r="B27" s="7">
        <v>83.468000000000004</v>
      </c>
      <c r="C27" s="7">
        <v>1.1935924</v>
      </c>
      <c r="D27" s="7"/>
      <c r="E27" s="7">
        <v>102.2</v>
      </c>
      <c r="F27" s="7">
        <v>1.1855199999999999</v>
      </c>
      <c r="G27" s="7"/>
      <c r="H27" s="7">
        <v>106.465</v>
      </c>
      <c r="I27" s="7">
        <v>0.7346085</v>
      </c>
    </row>
    <row r="28" spans="1:9">
      <c r="A28" s="1" t="s">
        <v>25</v>
      </c>
      <c r="B28" s="7">
        <v>17.716000000000001</v>
      </c>
      <c r="C28" s="7">
        <v>0.1789316</v>
      </c>
      <c r="D28" s="7"/>
      <c r="E28" s="7">
        <v>14.836</v>
      </c>
      <c r="F28" s="7">
        <v>0.11126999999999999</v>
      </c>
      <c r="G28" s="7"/>
      <c r="H28" s="7">
        <v>15.132</v>
      </c>
      <c r="I28" s="7">
        <v>9.3818399999999996E-2</v>
      </c>
    </row>
    <row r="29" spans="1:9">
      <c r="A29" s="1" t="s">
        <v>26</v>
      </c>
      <c r="B29" s="8">
        <v>0.68700000000000006</v>
      </c>
      <c r="C29" s="8">
        <v>0.1808871</v>
      </c>
      <c r="D29" s="8"/>
      <c r="E29" s="8">
        <v>0.67100000000000004</v>
      </c>
      <c r="F29" s="8">
        <v>0.22867680000000001</v>
      </c>
      <c r="G29" s="8"/>
      <c r="H29" s="8">
        <v>0.111</v>
      </c>
      <c r="I29" s="8">
        <v>0.1032966</v>
      </c>
    </row>
    <row r="30" spans="1:9">
      <c r="A30" s="1" t="s">
        <v>27</v>
      </c>
      <c r="B30" s="8">
        <v>0.68700000000000006</v>
      </c>
      <c r="C30" s="8">
        <v>1.8961200000000001E-2</v>
      </c>
      <c r="D30" s="8"/>
      <c r="E30" s="7">
        <v>1.3120000000000001</v>
      </c>
      <c r="F30" s="7">
        <v>1.7974400000000001E-2</v>
      </c>
      <c r="G30" s="8"/>
      <c r="H30" s="7">
        <v>1.1850000000000001</v>
      </c>
      <c r="I30" s="7">
        <v>4.5030000000000001E-2</v>
      </c>
    </row>
    <row r="31" spans="1:9">
      <c r="A31" s="1" t="s">
        <v>28</v>
      </c>
      <c r="B31" s="10">
        <v>186.80099999999999</v>
      </c>
      <c r="C31" s="10">
        <v>1.1021258999999999</v>
      </c>
      <c r="D31" s="10"/>
      <c r="E31" s="10">
        <v>151.59899999999999</v>
      </c>
      <c r="F31" s="10">
        <v>0.68219549999999995</v>
      </c>
      <c r="G31" s="10"/>
      <c r="H31" s="10">
        <v>142.9</v>
      </c>
      <c r="I31" s="10">
        <v>0.34295999999999999</v>
      </c>
    </row>
    <row r="32" spans="1:9">
      <c r="A32" s="1" t="s">
        <v>29</v>
      </c>
      <c r="B32" s="7">
        <v>56.311999999999998</v>
      </c>
      <c r="C32" s="7">
        <v>1.2726511999999999</v>
      </c>
      <c r="D32" s="7"/>
      <c r="E32" s="7">
        <v>66.936999999999998</v>
      </c>
      <c r="F32" s="7">
        <v>1.0442171999999998</v>
      </c>
      <c r="G32" s="7"/>
      <c r="H32" s="7">
        <v>66.332999999999998</v>
      </c>
      <c r="I32" s="7">
        <v>1.260327</v>
      </c>
    </row>
    <row r="33" spans="1:9">
      <c r="A33" s="1" t="s">
        <v>30</v>
      </c>
      <c r="B33" s="10">
        <v>528.98699999999997</v>
      </c>
      <c r="C33" s="10">
        <v>28.882690199999999</v>
      </c>
      <c r="D33" s="10"/>
      <c r="E33" s="10">
        <v>630.05899999999997</v>
      </c>
      <c r="F33" s="10">
        <v>20.161888000000001</v>
      </c>
      <c r="G33" s="10"/>
      <c r="H33" s="10">
        <v>678.49699999999996</v>
      </c>
      <c r="I33" s="10">
        <v>21.576204600000001</v>
      </c>
    </row>
    <row r="34" spans="1:9">
      <c r="A34" s="1" t="s">
        <v>31</v>
      </c>
      <c r="B34" s="7">
        <v>2.9590000000000001</v>
      </c>
      <c r="C34" s="7">
        <v>3.7283400000000001E-2</v>
      </c>
      <c r="D34" s="7"/>
      <c r="E34" s="7">
        <v>2.9009999999999998</v>
      </c>
      <c r="F34" s="7">
        <v>3.0460500000000001E-2</v>
      </c>
      <c r="G34" s="7"/>
      <c r="H34" s="7">
        <v>2.1829999999999998</v>
      </c>
      <c r="I34" s="7">
        <v>3.4273099999999994E-2</v>
      </c>
    </row>
    <row r="35" spans="1:9">
      <c r="A35" s="1" t="s">
        <v>32</v>
      </c>
      <c r="B35" s="8">
        <v>0.38200000000000001</v>
      </c>
      <c r="C35" s="8">
        <v>4.4082799999999998E-2</v>
      </c>
      <c r="D35" s="8"/>
      <c r="E35" s="7">
        <v>1.115</v>
      </c>
      <c r="F35" s="7">
        <v>0.11105399999999999</v>
      </c>
      <c r="G35" s="8"/>
      <c r="H35" s="8">
        <v>0.84099999999999997</v>
      </c>
      <c r="I35" s="8">
        <v>0.10142459999999999</v>
      </c>
    </row>
    <row r="36" spans="1:9">
      <c r="A36" s="1" t="s">
        <v>33</v>
      </c>
      <c r="B36" s="8">
        <v>0.27400000000000002</v>
      </c>
      <c r="C36" s="8">
        <v>3.1510000000000003E-2</v>
      </c>
      <c r="D36" s="8"/>
      <c r="E36" s="8">
        <v>0.308</v>
      </c>
      <c r="F36" s="8">
        <v>4.0101600000000001E-2</v>
      </c>
      <c r="G36" s="8"/>
      <c r="H36" s="8">
        <v>0.30399999999999999</v>
      </c>
      <c r="I36" s="8">
        <v>2.5080000000000002E-2</v>
      </c>
    </row>
    <row r="37" spans="1:9">
      <c r="A37" s="1" t="s">
        <v>34</v>
      </c>
      <c r="B37" s="8">
        <v>6.8000000000000005E-2</v>
      </c>
      <c r="C37" s="8">
        <v>2.9784E-3</v>
      </c>
      <c r="D37" s="8"/>
      <c r="E37" s="8">
        <v>7.0999999999999994E-2</v>
      </c>
      <c r="F37" s="8">
        <v>2.6766999999999997E-3</v>
      </c>
      <c r="G37" s="8"/>
      <c r="H37" s="8">
        <v>7.3999999999999996E-2</v>
      </c>
      <c r="I37" s="8">
        <v>3.0043999999999995E-3</v>
      </c>
    </row>
    <row r="38" spans="1:9">
      <c r="A38" s="1" t="s">
        <v>35</v>
      </c>
      <c r="B38" s="7">
        <v>1.47</v>
      </c>
      <c r="C38" s="7">
        <v>0.24504899999999999</v>
      </c>
      <c r="D38" s="7"/>
      <c r="E38" s="7">
        <v>1.62</v>
      </c>
      <c r="F38" s="7">
        <v>0.11858400000000001</v>
      </c>
      <c r="G38" s="7"/>
      <c r="H38" s="7">
        <v>1.244</v>
      </c>
      <c r="I38" s="7">
        <v>6.4687999999999996E-2</v>
      </c>
    </row>
    <row r="39" spans="1:9">
      <c r="A39" s="1" t="s">
        <v>36</v>
      </c>
      <c r="B39" s="7">
        <v>1.179</v>
      </c>
      <c r="C39" s="7">
        <v>0.23827590000000001</v>
      </c>
      <c r="D39" s="8"/>
      <c r="E39" s="8">
        <v>0.68500000000000005</v>
      </c>
      <c r="F39" s="8">
        <v>3.6716000000000006E-2</v>
      </c>
      <c r="G39" s="8"/>
      <c r="H39" s="8">
        <v>0.48199999999999998</v>
      </c>
      <c r="I39" s="8">
        <v>2.6991999999999999E-2</v>
      </c>
    </row>
    <row r="40" spans="1:9">
      <c r="A40" s="1" t="s">
        <v>37</v>
      </c>
      <c r="B40" s="8">
        <v>4.9000000000000002E-2</v>
      </c>
      <c r="C40" s="8">
        <v>1.7248000000000001E-3</v>
      </c>
      <c r="D40" s="8"/>
      <c r="E40" s="8">
        <v>9.6000000000000002E-2</v>
      </c>
      <c r="F40" s="8">
        <v>4.2335999999999997E-3</v>
      </c>
      <c r="G40" s="8"/>
      <c r="H40" s="8">
        <v>0.10199999999999999</v>
      </c>
      <c r="I40" s="8">
        <v>2.1929999999999996E-3</v>
      </c>
    </row>
    <row r="41" spans="1:9">
      <c r="A41" s="1" t="s">
        <v>38</v>
      </c>
      <c r="B41" s="11">
        <v>11.032999999999999</v>
      </c>
      <c r="C41" s="11">
        <v>0.14673889999999998</v>
      </c>
      <c r="D41" s="8"/>
      <c r="E41" s="11">
        <v>12.212</v>
      </c>
      <c r="F41" s="11">
        <v>9.8917199999999997E-2</v>
      </c>
      <c r="G41" s="11"/>
      <c r="H41" s="11">
        <v>16.364999999999998</v>
      </c>
      <c r="I41" s="11">
        <v>0.17674199999999998</v>
      </c>
    </row>
    <row r="42" spans="1:9">
      <c r="A42" s="1" t="s">
        <v>39</v>
      </c>
      <c r="B42" s="7">
        <v>1.325</v>
      </c>
      <c r="C42" s="7">
        <v>1.8550000000000001E-2</v>
      </c>
      <c r="D42" s="7"/>
      <c r="E42" s="7">
        <v>1.498</v>
      </c>
      <c r="F42" s="7">
        <v>8.6883999999999989E-3</v>
      </c>
      <c r="G42" s="7"/>
      <c r="H42" s="7">
        <v>1.411</v>
      </c>
      <c r="I42" s="7">
        <v>2.0036200000000001E-2</v>
      </c>
    </row>
    <row r="43" spans="1:9">
      <c r="A43" s="1" t="s">
        <v>40</v>
      </c>
      <c r="B43" s="7">
        <v>5.55</v>
      </c>
      <c r="C43" s="7">
        <v>3.7739999999999996E-2</v>
      </c>
      <c r="D43" s="7"/>
      <c r="E43" s="7">
        <v>6.1139999999999999</v>
      </c>
      <c r="F43" s="7">
        <v>2.6901600000000001E-2</v>
      </c>
      <c r="G43" s="7"/>
      <c r="H43" s="7">
        <v>5.8070000000000004</v>
      </c>
      <c r="I43" s="7">
        <v>3.9487599999999998E-2</v>
      </c>
    </row>
    <row r="44" spans="1:9">
      <c r="A44" s="1" t="s">
        <v>41</v>
      </c>
      <c r="B44" s="7">
        <v>1.113</v>
      </c>
      <c r="C44" s="7">
        <v>1.27995E-2</v>
      </c>
      <c r="D44" s="7"/>
      <c r="E44" s="7">
        <v>1.218</v>
      </c>
      <c r="F44" s="7">
        <v>7.6733999999999995E-3</v>
      </c>
      <c r="G44" s="7"/>
      <c r="H44" s="7">
        <v>1.1459999999999999</v>
      </c>
      <c r="I44" s="7">
        <v>9.0533999999999996E-3</v>
      </c>
    </row>
    <row r="45" spans="1:9">
      <c r="A45" s="1" t="s">
        <v>42</v>
      </c>
      <c r="B45" s="7">
        <v>6.891</v>
      </c>
      <c r="C45" s="7">
        <v>4.8237000000000002E-2</v>
      </c>
      <c r="D45" s="7"/>
      <c r="E45" s="7">
        <v>7.2270000000000003</v>
      </c>
      <c r="F45" s="7">
        <v>7.7328900000000006E-2</v>
      </c>
      <c r="G45" s="7"/>
      <c r="H45" s="7">
        <v>7.0380000000000003</v>
      </c>
      <c r="I45" s="7">
        <v>5.0673599999999999E-2</v>
      </c>
    </row>
    <row r="46" spans="1:9">
      <c r="A46" s="1" t="s">
        <v>43</v>
      </c>
      <c r="B46" s="7">
        <v>2.544</v>
      </c>
      <c r="C46" s="7">
        <v>5.0625600000000007E-2</v>
      </c>
      <c r="D46" s="7"/>
      <c r="E46" s="7">
        <v>2.6339999999999999</v>
      </c>
      <c r="F46" s="7">
        <v>2.8447199999999999E-2</v>
      </c>
      <c r="G46" s="7"/>
      <c r="H46" s="7">
        <v>2.4809999999999999</v>
      </c>
      <c r="I46" s="7">
        <v>4.06884E-2</v>
      </c>
    </row>
    <row r="47" spans="1:9">
      <c r="A47" s="1" t="s">
        <v>44</v>
      </c>
      <c r="B47" s="8">
        <v>0.94899999999999995</v>
      </c>
      <c r="C47" s="8">
        <v>1.55636E-2</v>
      </c>
      <c r="D47" s="8"/>
      <c r="E47" s="8">
        <v>1.0349999999999999</v>
      </c>
      <c r="F47" s="8">
        <v>1.1902499999999998E-2</v>
      </c>
      <c r="G47" s="8"/>
      <c r="H47" s="8">
        <v>0.94899999999999995</v>
      </c>
      <c r="I47" s="8">
        <v>2.22066E-2</v>
      </c>
    </row>
    <row r="48" spans="1:9">
      <c r="A48" s="1" t="s">
        <v>45</v>
      </c>
      <c r="B48" s="7">
        <v>3.7610000000000001</v>
      </c>
      <c r="C48" s="7">
        <v>4.7388600000000003E-2</v>
      </c>
      <c r="D48" s="7"/>
      <c r="E48" s="7">
        <v>3.8519999999999999</v>
      </c>
      <c r="F48" s="7">
        <v>3.8134800000000003E-2</v>
      </c>
      <c r="G48" s="7"/>
      <c r="H48" s="7">
        <v>3.504</v>
      </c>
      <c r="I48" s="7">
        <v>3.8894400000000003E-2</v>
      </c>
    </row>
    <row r="49" spans="1:9">
      <c r="A49" s="1" t="s">
        <v>46</v>
      </c>
      <c r="B49" s="8">
        <v>0.64300000000000002</v>
      </c>
      <c r="C49" s="8">
        <v>2.8934999999999998E-3</v>
      </c>
      <c r="D49" s="8"/>
      <c r="E49" s="8">
        <v>0.70599999999999996</v>
      </c>
      <c r="F49" s="8">
        <v>2.6827999999999999E-3</v>
      </c>
      <c r="G49" s="8"/>
      <c r="H49" s="8">
        <v>0.621</v>
      </c>
      <c r="I49" s="8">
        <v>8.4455999999999993E-3</v>
      </c>
    </row>
    <row r="50" spans="1:9">
      <c r="A50" s="1" t="s">
        <v>47</v>
      </c>
      <c r="B50" s="7">
        <v>4.3940000000000001</v>
      </c>
      <c r="C50" s="7">
        <v>3.4712600000000003E-2</v>
      </c>
      <c r="D50" s="7"/>
      <c r="E50" s="7">
        <v>4.8879999999999999</v>
      </c>
      <c r="F50" s="7">
        <v>2.8839199999999999E-2</v>
      </c>
      <c r="G50" s="7"/>
      <c r="H50" s="7">
        <v>4.2869999999999999</v>
      </c>
      <c r="I50" s="7">
        <v>5.5302299999999999E-2</v>
      </c>
    </row>
    <row r="51" spans="1:9">
      <c r="A51" s="1" t="s">
        <v>48</v>
      </c>
      <c r="B51" s="8">
        <v>0.96299999999999997</v>
      </c>
      <c r="C51" s="8">
        <v>7.4151E-3</v>
      </c>
      <c r="D51" s="8"/>
      <c r="E51" s="8">
        <v>1.0589999999999999</v>
      </c>
      <c r="F51" s="8">
        <v>9.6369000000000003E-3</v>
      </c>
      <c r="G51" s="8"/>
      <c r="H51" s="8">
        <v>0.91700000000000004</v>
      </c>
      <c r="I51" s="8">
        <v>3.7597000000000004E-3</v>
      </c>
    </row>
    <row r="52" spans="1:9">
      <c r="A52" s="1" t="s">
        <v>49</v>
      </c>
      <c r="B52" s="7">
        <v>2.7959999999999998</v>
      </c>
      <c r="C52" s="7">
        <v>3.3272400000000001E-2</v>
      </c>
      <c r="D52" s="7"/>
      <c r="E52" s="7">
        <v>3.1019999999999999</v>
      </c>
      <c r="F52" s="7">
        <v>3.66036E-2</v>
      </c>
      <c r="G52" s="7"/>
      <c r="H52" s="7">
        <v>2.7530000000000001</v>
      </c>
      <c r="I52" s="7">
        <v>3.0283000000000001E-2</v>
      </c>
    </row>
    <row r="53" spans="1:9">
      <c r="A53" s="1" t="s">
        <v>50</v>
      </c>
      <c r="B53" s="8">
        <v>0.40899999999999997</v>
      </c>
      <c r="C53" s="8">
        <v>4.7034999999999993E-3</v>
      </c>
      <c r="D53" s="8"/>
      <c r="E53" s="8">
        <v>0.44400000000000001</v>
      </c>
      <c r="F53" s="8">
        <v>5.6388000000000002E-3</v>
      </c>
      <c r="G53" s="8"/>
      <c r="H53" s="8">
        <v>0.39300000000000002</v>
      </c>
      <c r="I53" s="8">
        <v>4.5588E-3</v>
      </c>
    </row>
    <row r="54" spans="1:9">
      <c r="A54" s="1" t="s">
        <v>51</v>
      </c>
      <c r="B54" s="7">
        <v>2.6949999999999998</v>
      </c>
      <c r="C54" s="7">
        <v>4.2041999999999996E-2</v>
      </c>
      <c r="D54" s="7"/>
      <c r="E54" s="7">
        <v>3.0110000000000001</v>
      </c>
      <c r="F54" s="7">
        <v>2.8303400000000003E-2</v>
      </c>
      <c r="G54" s="7"/>
      <c r="H54" s="7">
        <v>2.6440000000000001</v>
      </c>
      <c r="I54" s="7">
        <v>2.67044E-2</v>
      </c>
    </row>
    <row r="55" spans="1:9">
      <c r="A55" s="1" t="s">
        <v>52</v>
      </c>
      <c r="B55" s="8">
        <v>0.38700000000000001</v>
      </c>
      <c r="C55" s="8">
        <v>4.1022000000000003E-3</v>
      </c>
      <c r="D55" s="8"/>
      <c r="E55" s="8">
        <v>0.42699999999999999</v>
      </c>
      <c r="F55" s="8">
        <v>5.9779999999999998E-3</v>
      </c>
      <c r="G55" s="8"/>
      <c r="H55" s="8">
        <v>0.379</v>
      </c>
      <c r="I55" s="8">
        <v>5.4197000000000004E-3</v>
      </c>
    </row>
    <row r="56" spans="1:9">
      <c r="A56" s="1" t="s">
        <v>53</v>
      </c>
      <c r="B56" s="11">
        <v>11.906000000000001</v>
      </c>
      <c r="C56" s="11">
        <v>0.35003640000000003</v>
      </c>
      <c r="D56" s="11"/>
      <c r="E56" s="11">
        <v>14.866</v>
      </c>
      <c r="F56" s="11">
        <v>0.55004199999999992</v>
      </c>
      <c r="G56" s="11"/>
      <c r="H56" s="11">
        <v>15.832000000000001</v>
      </c>
      <c r="I56" s="11">
        <v>0.47495999999999999</v>
      </c>
    </row>
    <row r="57" spans="1:9">
      <c r="A57" s="1" t="s">
        <v>54</v>
      </c>
      <c r="B57" s="8">
        <v>0.17499999999999999</v>
      </c>
      <c r="C57" s="8">
        <v>9.2399999999999999E-3</v>
      </c>
      <c r="D57" s="8"/>
      <c r="E57" s="8">
        <v>0.23599999999999999</v>
      </c>
      <c r="F57" s="8">
        <v>1.1021199999999998E-2</v>
      </c>
      <c r="G57" s="8"/>
      <c r="H57" s="8">
        <v>0.155</v>
      </c>
      <c r="I57" s="8">
        <v>1.0865499999999998E-2</v>
      </c>
    </row>
    <row r="58" spans="1:9">
      <c r="A58" s="1" t="s">
        <v>55</v>
      </c>
      <c r="B58" s="11">
        <v>86.748999999999995</v>
      </c>
      <c r="C58" s="11">
        <v>5.6473599000000005</v>
      </c>
      <c r="D58" s="11"/>
      <c r="E58" s="10">
        <v>223.268</v>
      </c>
      <c r="F58" s="10">
        <v>11.475975200000001</v>
      </c>
      <c r="G58" s="11"/>
      <c r="H58" s="11">
        <v>60.174999999999997</v>
      </c>
      <c r="I58" s="11">
        <v>5.8911324999999994</v>
      </c>
    </row>
    <row r="59" spans="1:9">
      <c r="A59" s="1" t="s">
        <v>56</v>
      </c>
      <c r="B59" s="7">
        <v>4.8739999999999997</v>
      </c>
      <c r="C59" s="7">
        <v>2.839105</v>
      </c>
      <c r="D59" s="7"/>
      <c r="E59" s="7">
        <v>2.3210000000000002</v>
      </c>
      <c r="F59" s="7">
        <v>0.15666750000000002</v>
      </c>
      <c r="G59" s="7"/>
      <c r="H59" s="7">
        <v>2.444</v>
      </c>
      <c r="I59" s="7">
        <v>5.9878000000000001E-2</v>
      </c>
    </row>
    <row r="60" spans="1:9">
      <c r="A60" s="1" t="s">
        <v>57</v>
      </c>
      <c r="B60" s="8">
        <v>1.0999999999999999E-2</v>
      </c>
      <c r="C60" s="8">
        <v>6.4349999999999997E-4</v>
      </c>
      <c r="D60" s="8"/>
      <c r="E60" s="8">
        <v>2.1000000000000001E-2</v>
      </c>
      <c r="F60" s="8">
        <v>3.3159000000000005E-3</v>
      </c>
      <c r="G60" s="8"/>
      <c r="H60" s="8">
        <v>7.0000000000000001E-3</v>
      </c>
      <c r="I60" s="8">
        <v>5.6070000000000002E-4</v>
      </c>
    </row>
    <row r="61" spans="1:9">
      <c r="A61" s="2" t="s">
        <v>58</v>
      </c>
      <c r="B61" s="13">
        <v>1.4E-2</v>
      </c>
      <c r="C61" s="13">
        <v>1.0108000000000001E-3</v>
      </c>
      <c r="D61" s="13"/>
      <c r="E61" s="13">
        <v>3.3000000000000002E-2</v>
      </c>
      <c r="F61" s="13">
        <v>2.6433000000000003E-3</v>
      </c>
      <c r="G61" s="13"/>
      <c r="H61" s="13">
        <v>1.6E-2</v>
      </c>
      <c r="I61" s="13">
        <v>6.9280000000000003E-4</v>
      </c>
    </row>
    <row r="62" spans="1:9">
      <c r="A62" s="1" t="s">
        <v>72</v>
      </c>
      <c r="B62" s="8">
        <f>B57/B54</f>
        <v>6.4935064935064929E-2</v>
      </c>
      <c r="C62" s="8"/>
      <c r="D62" s="8"/>
      <c r="E62" s="8"/>
      <c r="F62" s="8"/>
      <c r="G62" s="8"/>
      <c r="H62" s="8"/>
    </row>
    <row r="63" spans="1:9">
      <c r="B63" s="8">
        <f>B60/B54</f>
        <v>4.0816326530612249E-3</v>
      </c>
      <c r="C63" s="8"/>
      <c r="D63" s="8"/>
      <c r="E63" s="8"/>
      <c r="F63" s="8"/>
      <c r="G63" s="8"/>
      <c r="H63" s="8"/>
    </row>
    <row r="66" spans="1:8">
      <c r="A66" s="1" t="s">
        <v>39</v>
      </c>
      <c r="B66" s="7">
        <v>1.325</v>
      </c>
      <c r="C66" s="9" t="e">
        <f>B66/#REF!</f>
        <v>#REF!</v>
      </c>
      <c r="D66" s="7"/>
      <c r="E66" s="7">
        <v>1.498</v>
      </c>
      <c r="F66" s="9" t="e">
        <f>E66/#REF!</f>
        <v>#REF!</v>
      </c>
      <c r="G66" s="7"/>
      <c r="H66" s="7">
        <v>1.411</v>
      </c>
    </row>
    <row r="67" spans="1:8">
      <c r="A67" s="1" t="s">
        <v>40</v>
      </c>
      <c r="B67" s="7">
        <v>5.55</v>
      </c>
      <c r="C67" s="9" t="e">
        <f>B67/#REF!</f>
        <v>#REF!</v>
      </c>
      <c r="D67" s="7"/>
      <c r="E67" s="7">
        <v>6.1139999999999999</v>
      </c>
      <c r="F67" s="9" t="e">
        <f>E67/#REF!</f>
        <v>#REF!</v>
      </c>
      <c r="G67" s="7"/>
      <c r="H67" s="7">
        <v>5.8070000000000004</v>
      </c>
    </row>
    <row r="68" spans="1:8">
      <c r="A68" s="1" t="s">
        <v>41</v>
      </c>
      <c r="B68" s="7">
        <v>1.113</v>
      </c>
      <c r="C68" s="9" t="e">
        <f>B68/#REF!</f>
        <v>#REF!</v>
      </c>
      <c r="D68" s="7"/>
      <c r="E68" s="7">
        <v>1.218</v>
      </c>
      <c r="F68" s="9" t="e">
        <f>E68/#REF!</f>
        <v>#REF!</v>
      </c>
      <c r="G68" s="7"/>
      <c r="H68" s="7">
        <v>1.1459999999999999</v>
      </c>
    </row>
    <row r="69" spans="1:8">
      <c r="A69" s="1" t="s">
        <v>42</v>
      </c>
      <c r="B69" s="7">
        <v>6.891</v>
      </c>
      <c r="C69" s="9" t="e">
        <f>B69/#REF!</f>
        <v>#REF!</v>
      </c>
      <c r="D69" s="7"/>
      <c r="E69" s="7">
        <v>7.2270000000000003</v>
      </c>
      <c r="F69" s="9" t="e">
        <f>E69/#REF!</f>
        <v>#REF!</v>
      </c>
      <c r="G69" s="7"/>
      <c r="H69" s="7">
        <v>7.0380000000000003</v>
      </c>
    </row>
    <row r="70" spans="1:8">
      <c r="A70" s="1" t="s">
        <v>43</v>
      </c>
      <c r="B70" s="7">
        <v>2.544</v>
      </c>
      <c r="C70" s="9" t="e">
        <f>B70/#REF!</f>
        <v>#REF!</v>
      </c>
      <c r="D70" s="7"/>
      <c r="E70" s="7">
        <v>2.6339999999999999</v>
      </c>
      <c r="F70" s="9" t="e">
        <f>E70/#REF!</f>
        <v>#REF!</v>
      </c>
      <c r="G70" s="7"/>
      <c r="H70" s="7">
        <v>2.4809999999999999</v>
      </c>
    </row>
    <row r="71" spans="1:8">
      <c r="A71" s="1" t="s">
        <v>44</v>
      </c>
      <c r="B71" s="8">
        <v>0.94899999999999995</v>
      </c>
      <c r="C71" s="9" t="e">
        <f>B71/#REF!</f>
        <v>#REF!</v>
      </c>
      <c r="D71" s="8"/>
      <c r="E71" s="8">
        <v>1.0349999999999999</v>
      </c>
      <c r="F71" s="9" t="e">
        <f>E71/#REF!</f>
        <v>#REF!</v>
      </c>
      <c r="G71" s="8"/>
      <c r="H71" s="8">
        <v>0.94899999999999995</v>
      </c>
    </row>
    <row r="72" spans="1:8">
      <c r="A72" s="1" t="s">
        <v>45</v>
      </c>
      <c r="B72" s="7">
        <v>3.7610000000000001</v>
      </c>
      <c r="C72" s="9" t="e">
        <f>B72/#REF!</f>
        <v>#REF!</v>
      </c>
      <c r="D72" s="7"/>
      <c r="E72" s="7">
        <v>3.8519999999999999</v>
      </c>
      <c r="F72" s="9" t="e">
        <f>E72/#REF!</f>
        <v>#REF!</v>
      </c>
      <c r="G72" s="7"/>
      <c r="H72" s="7">
        <v>3.504</v>
      </c>
    </row>
    <row r="73" spans="1:8">
      <c r="A73" s="1" t="s">
        <v>46</v>
      </c>
      <c r="B73" s="8">
        <v>0.64300000000000002</v>
      </c>
      <c r="C73" s="9" t="e">
        <f>B73/#REF!</f>
        <v>#REF!</v>
      </c>
      <c r="D73" s="8"/>
      <c r="E73" s="8">
        <v>0.70599999999999996</v>
      </c>
      <c r="F73" s="9" t="e">
        <f>E73/#REF!</f>
        <v>#REF!</v>
      </c>
      <c r="G73" s="8"/>
      <c r="H73" s="8">
        <v>0.621</v>
      </c>
    </row>
    <row r="74" spans="1:8">
      <c r="A74" s="1" t="s">
        <v>47</v>
      </c>
      <c r="B74" s="7">
        <v>4.3940000000000001</v>
      </c>
      <c r="C74" s="9" t="e">
        <f>B74/#REF!</f>
        <v>#REF!</v>
      </c>
      <c r="D74" s="7"/>
      <c r="E74" s="7">
        <v>4.8879999999999999</v>
      </c>
      <c r="F74" s="9" t="e">
        <f>E74/#REF!</f>
        <v>#REF!</v>
      </c>
      <c r="G74" s="7"/>
      <c r="H74" s="7">
        <v>4.2869999999999999</v>
      </c>
    </row>
    <row r="75" spans="1:8">
      <c r="A75" s="1" t="s">
        <v>48</v>
      </c>
      <c r="B75" s="8">
        <v>0.96299999999999997</v>
      </c>
      <c r="C75" s="9" t="e">
        <f>B75/#REF!</f>
        <v>#REF!</v>
      </c>
      <c r="D75" s="8"/>
      <c r="E75" s="8">
        <v>1.0589999999999999</v>
      </c>
      <c r="F75" s="9" t="e">
        <f>E75/#REF!</f>
        <v>#REF!</v>
      </c>
      <c r="G75" s="8"/>
      <c r="H75" s="8">
        <v>0.91700000000000004</v>
      </c>
    </row>
    <row r="76" spans="1:8">
      <c r="A76" s="1" t="s">
        <v>49</v>
      </c>
      <c r="B76" s="7">
        <v>2.7959999999999998</v>
      </c>
      <c r="C76" s="9" t="e">
        <f>B76/#REF!</f>
        <v>#REF!</v>
      </c>
      <c r="D76" s="7"/>
      <c r="E76" s="7">
        <v>3.1019999999999999</v>
      </c>
      <c r="F76" s="9" t="e">
        <f>E76/#REF!</f>
        <v>#REF!</v>
      </c>
      <c r="G76" s="7"/>
      <c r="H76" s="7">
        <v>2.7530000000000001</v>
      </c>
    </row>
    <row r="77" spans="1:8">
      <c r="A77" s="1" t="s">
        <v>50</v>
      </c>
      <c r="B77" s="8">
        <v>0.40899999999999997</v>
      </c>
      <c r="C77" s="9" t="e">
        <f>B77/#REF!</f>
        <v>#REF!</v>
      </c>
      <c r="D77" s="8"/>
      <c r="E77" s="8">
        <v>0.44400000000000001</v>
      </c>
      <c r="F77" s="9" t="e">
        <f>E77/#REF!</f>
        <v>#REF!</v>
      </c>
      <c r="G77" s="8"/>
      <c r="H77" s="8">
        <v>0.39300000000000002</v>
      </c>
    </row>
    <row r="78" spans="1:8">
      <c r="A78" s="1" t="s">
        <v>51</v>
      </c>
      <c r="B78" s="7">
        <v>2.6949999999999998</v>
      </c>
      <c r="C78" s="9" t="e">
        <f>B78/#REF!</f>
        <v>#REF!</v>
      </c>
      <c r="D78" s="7"/>
      <c r="E78" s="7">
        <v>3.0110000000000001</v>
      </c>
      <c r="F78" s="9" t="e">
        <f>E78/#REF!</f>
        <v>#REF!</v>
      </c>
      <c r="G78" s="7"/>
      <c r="H78" s="7">
        <v>2.6440000000000001</v>
      </c>
    </row>
    <row r="79" spans="1:8">
      <c r="A79" s="1" t="s">
        <v>52</v>
      </c>
      <c r="B79" s="8">
        <v>0.38700000000000001</v>
      </c>
      <c r="C79" s="9" t="e">
        <f>B79/#REF!</f>
        <v>#REF!</v>
      </c>
      <c r="D79" s="8"/>
      <c r="E79" s="8">
        <v>0.42699999999999999</v>
      </c>
      <c r="F79" s="9" t="e">
        <f>E79/#REF!</f>
        <v>#REF!</v>
      </c>
      <c r="G79" s="8"/>
      <c r="H79" s="8">
        <v>0.379</v>
      </c>
    </row>
    <row r="81" spans="1:8">
      <c r="A81" s="1" t="s">
        <v>61</v>
      </c>
      <c r="B81" s="1"/>
      <c r="C81" s="1"/>
    </row>
    <row r="83" spans="1:8">
      <c r="A83" s="1" t="s">
        <v>39</v>
      </c>
      <c r="B83" s="6">
        <f>B66/H66</f>
        <v>0.93905031892274982</v>
      </c>
      <c r="E83" s="6">
        <f>E66/H66</f>
        <v>1.0616583982990786</v>
      </c>
      <c r="H83" s="6">
        <f>H66/H66</f>
        <v>1</v>
      </c>
    </row>
    <row r="84" spans="1:8">
      <c r="A84" s="1" t="s">
        <v>40</v>
      </c>
      <c r="B84" s="6">
        <f t="shared" ref="B84:B96" si="0">B67/H67</f>
        <v>0.95574306871017722</v>
      </c>
      <c r="E84" s="6">
        <f t="shared" ref="E84:E96" si="1">E67/H67</f>
        <v>1.0528672292061305</v>
      </c>
      <c r="H84" s="6">
        <f t="shared" ref="H84:H96" si="2">H67/H67</f>
        <v>1</v>
      </c>
    </row>
    <row r="85" spans="1:8">
      <c r="A85" s="1" t="s">
        <v>41</v>
      </c>
      <c r="B85" s="6">
        <f t="shared" si="0"/>
        <v>0.97120418848167545</v>
      </c>
      <c r="E85" s="6">
        <f t="shared" si="1"/>
        <v>1.0628272251308901</v>
      </c>
      <c r="H85" s="6">
        <f t="shared" si="2"/>
        <v>1</v>
      </c>
    </row>
    <row r="86" spans="1:8">
      <c r="A86" s="1" t="s">
        <v>42</v>
      </c>
      <c r="B86" s="6">
        <f t="shared" si="0"/>
        <v>0.97911338448422847</v>
      </c>
      <c r="E86" s="6">
        <f t="shared" si="1"/>
        <v>1.0268542199488491</v>
      </c>
      <c r="H86" s="6">
        <f t="shared" si="2"/>
        <v>1</v>
      </c>
    </row>
    <row r="87" spans="1:8">
      <c r="A87" s="1" t="s">
        <v>43</v>
      </c>
      <c r="B87" s="6">
        <f t="shared" si="0"/>
        <v>1.0253929866989118</v>
      </c>
      <c r="E87" s="6">
        <f t="shared" si="1"/>
        <v>1.0616686819830714</v>
      </c>
      <c r="H87" s="6">
        <f t="shared" si="2"/>
        <v>1</v>
      </c>
    </row>
    <row r="88" spans="1:8">
      <c r="A88" s="1" t="s">
        <v>44</v>
      </c>
      <c r="B88" s="6">
        <f t="shared" si="0"/>
        <v>1</v>
      </c>
      <c r="E88" s="6">
        <f t="shared" si="1"/>
        <v>1.0906217070600632</v>
      </c>
      <c r="H88" s="6">
        <f t="shared" si="2"/>
        <v>1</v>
      </c>
    </row>
    <row r="89" spans="1:8">
      <c r="A89" s="1" t="s">
        <v>45</v>
      </c>
      <c r="B89" s="6">
        <f t="shared" si="0"/>
        <v>1.0733447488584476</v>
      </c>
      <c r="E89" s="6">
        <f t="shared" si="1"/>
        <v>1.0993150684931507</v>
      </c>
      <c r="H89" s="6">
        <f t="shared" si="2"/>
        <v>1</v>
      </c>
    </row>
    <row r="90" spans="1:8">
      <c r="A90" s="1" t="s">
        <v>46</v>
      </c>
      <c r="B90" s="6">
        <f t="shared" si="0"/>
        <v>1.0354267310789049</v>
      </c>
      <c r="E90" s="6">
        <f t="shared" si="1"/>
        <v>1.1368760064412238</v>
      </c>
      <c r="H90" s="6">
        <f t="shared" si="2"/>
        <v>1</v>
      </c>
    </row>
    <row r="91" spans="1:8">
      <c r="A91" s="1" t="s">
        <v>47</v>
      </c>
      <c r="B91" s="6">
        <f t="shared" si="0"/>
        <v>1.0249591789129928</v>
      </c>
      <c r="E91" s="6">
        <f t="shared" si="1"/>
        <v>1.1401912759505481</v>
      </c>
      <c r="H91" s="6">
        <f t="shared" si="2"/>
        <v>1</v>
      </c>
    </row>
    <row r="92" spans="1:8">
      <c r="A92" s="1" t="s">
        <v>48</v>
      </c>
      <c r="B92" s="6">
        <f t="shared" si="0"/>
        <v>1.0501635768811342</v>
      </c>
      <c r="E92" s="6">
        <f t="shared" si="1"/>
        <v>1.1548527808069791</v>
      </c>
      <c r="H92" s="6">
        <f t="shared" si="2"/>
        <v>1</v>
      </c>
    </row>
    <row r="93" spans="1:8">
      <c r="A93" s="1" t="s">
        <v>49</v>
      </c>
      <c r="B93" s="6">
        <f t="shared" si="0"/>
        <v>1.0156193243734106</v>
      </c>
      <c r="E93" s="6">
        <f t="shared" si="1"/>
        <v>1.1267707954958226</v>
      </c>
      <c r="H93" s="6">
        <f t="shared" si="2"/>
        <v>1</v>
      </c>
    </row>
    <row r="94" spans="1:8">
      <c r="A94" s="1" t="s">
        <v>50</v>
      </c>
      <c r="B94" s="6">
        <f t="shared" si="0"/>
        <v>1.0407124681933841</v>
      </c>
      <c r="E94" s="6">
        <f t="shared" si="1"/>
        <v>1.1297709923664121</v>
      </c>
      <c r="H94" s="6">
        <f t="shared" si="2"/>
        <v>1</v>
      </c>
    </row>
    <row r="95" spans="1:8">
      <c r="A95" s="1" t="s">
        <v>51</v>
      </c>
      <c r="B95" s="6">
        <f t="shared" si="0"/>
        <v>1.0192889561270801</v>
      </c>
      <c r="E95" s="6">
        <f t="shared" si="1"/>
        <v>1.1388048411497731</v>
      </c>
      <c r="H95" s="6">
        <f t="shared" si="2"/>
        <v>1</v>
      </c>
    </row>
    <row r="96" spans="1:8">
      <c r="A96" s="1" t="s">
        <v>52</v>
      </c>
      <c r="B96" s="6">
        <f t="shared" si="0"/>
        <v>1.0211081794195251</v>
      </c>
      <c r="E96" s="6">
        <f t="shared" si="1"/>
        <v>1.1266490765171504</v>
      </c>
      <c r="H96" s="6">
        <f t="shared" si="2"/>
        <v>1</v>
      </c>
    </row>
    <row r="98" spans="1:2">
      <c r="A98" s="1" t="s">
        <v>62</v>
      </c>
      <c r="B98" s="1"/>
    </row>
    <row r="100" spans="1:2">
      <c r="A100" s="1" t="s">
        <v>39</v>
      </c>
      <c r="B100" s="6">
        <f>E66/B66</f>
        <v>1.1305660377358491</v>
      </c>
    </row>
    <row r="101" spans="1:2">
      <c r="A101" s="1" t="s">
        <v>40</v>
      </c>
      <c r="B101" s="6">
        <f t="shared" ref="B101:B113" si="3">E67/B67</f>
        <v>1.1016216216216217</v>
      </c>
    </row>
    <row r="102" spans="1:2">
      <c r="A102" s="1" t="s">
        <v>41</v>
      </c>
      <c r="B102" s="6">
        <f t="shared" si="3"/>
        <v>1.0943396226415094</v>
      </c>
    </row>
    <row r="103" spans="1:2">
      <c r="A103" s="1" t="s">
        <v>42</v>
      </c>
      <c r="B103" s="6">
        <f t="shared" si="3"/>
        <v>1.0487592511972137</v>
      </c>
    </row>
    <row r="104" spans="1:2">
      <c r="A104" s="1" t="s">
        <v>43</v>
      </c>
      <c r="B104" s="6">
        <f t="shared" si="3"/>
        <v>1.0353773584905659</v>
      </c>
    </row>
    <row r="105" spans="1:2">
      <c r="A105" s="1" t="s">
        <v>44</v>
      </c>
      <c r="B105" s="6">
        <f t="shared" si="3"/>
        <v>1.0906217070600632</v>
      </c>
    </row>
    <row r="106" spans="1:2">
      <c r="A106" s="1" t="s">
        <v>45</v>
      </c>
      <c r="B106" s="6">
        <f t="shared" si="3"/>
        <v>1.0241956926349374</v>
      </c>
    </row>
    <row r="107" spans="1:2">
      <c r="A107" s="1" t="s">
        <v>46</v>
      </c>
      <c r="B107" s="6">
        <f t="shared" si="3"/>
        <v>1.0979782270606531</v>
      </c>
    </row>
    <row r="108" spans="1:2">
      <c r="A108" s="1" t="s">
        <v>47</v>
      </c>
      <c r="B108" s="6">
        <f t="shared" si="3"/>
        <v>1.1124260355029585</v>
      </c>
    </row>
    <row r="109" spans="1:2">
      <c r="A109" s="1" t="s">
        <v>48</v>
      </c>
      <c r="B109" s="6">
        <f t="shared" si="3"/>
        <v>1.0996884735202492</v>
      </c>
    </row>
    <row r="110" spans="1:2">
      <c r="A110" s="1" t="s">
        <v>49</v>
      </c>
      <c r="B110" s="6">
        <f t="shared" si="3"/>
        <v>1.109442060085837</v>
      </c>
    </row>
    <row r="111" spans="1:2">
      <c r="A111" s="1" t="s">
        <v>50</v>
      </c>
      <c r="B111" s="6">
        <f t="shared" si="3"/>
        <v>1.0855745721271395</v>
      </c>
    </row>
    <row r="112" spans="1:2">
      <c r="A112" s="1" t="s">
        <v>51</v>
      </c>
      <c r="B112" s="6">
        <f t="shared" si="3"/>
        <v>1.1172541743970317</v>
      </c>
    </row>
    <row r="113" spans="1:8">
      <c r="A113" s="1" t="s">
        <v>52</v>
      </c>
      <c r="B113" s="6">
        <f t="shared" si="3"/>
        <v>1.103359173126615</v>
      </c>
    </row>
    <row r="116" spans="1:8">
      <c r="A116" s="1" t="s">
        <v>63</v>
      </c>
      <c r="B116" s="6">
        <f>B31/H31</f>
        <v>1.3072148355493352</v>
      </c>
      <c r="E116" s="6">
        <f>E31/H31</f>
        <v>1.0608747375787262</v>
      </c>
      <c r="H116" s="6">
        <f>H31/H31</f>
        <v>1</v>
      </c>
    </row>
    <row r="117" spans="1:8">
      <c r="A117" s="1" t="s">
        <v>64</v>
      </c>
      <c r="B117" s="6">
        <f>B41/H41</f>
        <v>0.67418270699663918</v>
      </c>
      <c r="E117" s="6">
        <f>E41/H41</f>
        <v>0.74622670333027807</v>
      </c>
      <c r="H117" s="6">
        <f>H41/H41</f>
        <v>1</v>
      </c>
    </row>
    <row r="122" spans="1:8">
      <c r="A122" s="1" t="s">
        <v>65</v>
      </c>
      <c r="C122" s="6" t="s">
        <v>66</v>
      </c>
    </row>
    <row r="123" spans="1:8">
      <c r="A123" s="1" t="s">
        <v>37</v>
      </c>
      <c r="B123" s="6">
        <v>4.9000000000000002E-2</v>
      </c>
      <c r="C123" s="6">
        <v>2.1000000000000001E-2</v>
      </c>
      <c r="F123" s="6">
        <f>B123/C123</f>
        <v>2.3333333333333335</v>
      </c>
    </row>
    <row r="124" spans="1:8">
      <c r="A124" s="1" t="s">
        <v>27</v>
      </c>
      <c r="B124" s="6">
        <v>0.68700000000000006</v>
      </c>
      <c r="C124" s="6">
        <v>0.6</v>
      </c>
      <c r="F124" s="6">
        <f t="shared" ref="F124:F131" si="4">B124/C124</f>
        <v>1.1450000000000002</v>
      </c>
    </row>
    <row r="125" spans="1:8">
      <c r="A125" s="1" t="s">
        <v>38</v>
      </c>
      <c r="B125" s="6">
        <v>11</v>
      </c>
      <c r="C125" s="6">
        <v>6.6</v>
      </c>
      <c r="F125" s="6">
        <f t="shared" si="4"/>
        <v>1.6666666666666667</v>
      </c>
    </row>
    <row r="126" spans="1:8">
      <c r="A126" s="1" t="s">
        <v>57</v>
      </c>
      <c r="B126" s="6">
        <v>1.0999999999999999E-2</v>
      </c>
      <c r="C126" s="6">
        <v>7.9500000000000001E-2</v>
      </c>
      <c r="F126" s="6">
        <f t="shared" si="4"/>
        <v>0.13836477987421383</v>
      </c>
    </row>
    <row r="127" spans="1:8">
      <c r="A127" s="1" t="s">
        <v>58</v>
      </c>
      <c r="B127" s="6">
        <v>1.4E-2</v>
      </c>
      <c r="C127" s="6">
        <v>2.0299999999999999E-2</v>
      </c>
      <c r="F127" s="6">
        <f t="shared" si="4"/>
        <v>0.68965517241379315</v>
      </c>
    </row>
    <row r="128" spans="1:8">
      <c r="A128" s="1" t="s">
        <v>31</v>
      </c>
      <c r="B128" s="6">
        <v>2.96</v>
      </c>
      <c r="C128" s="6">
        <v>0.65800000000000003</v>
      </c>
      <c r="F128" s="6">
        <f>B128/C128</f>
        <v>4.4984802431610937</v>
      </c>
    </row>
    <row r="129" spans="1:6">
      <c r="A129" s="1" t="s">
        <v>54</v>
      </c>
      <c r="B129" s="6">
        <v>0.17499999999999999</v>
      </c>
      <c r="C129" s="6">
        <v>3.6999999999999998E-2</v>
      </c>
      <c r="F129" s="6">
        <f>B129/C129</f>
        <v>4.7297297297297298</v>
      </c>
    </row>
    <row r="130" spans="1:6">
      <c r="A130" s="1" t="s">
        <v>56</v>
      </c>
      <c r="B130" s="6">
        <v>4.87</v>
      </c>
      <c r="C130" s="6">
        <v>0.15</v>
      </c>
      <c r="F130" s="6">
        <f t="shared" si="4"/>
        <v>32.466666666666669</v>
      </c>
    </row>
    <row r="131" spans="1:6">
      <c r="A131" s="1" t="s">
        <v>28</v>
      </c>
      <c r="B131" s="6">
        <v>187</v>
      </c>
      <c r="C131" s="6">
        <v>19.899999999999999</v>
      </c>
      <c r="F131" s="6">
        <f t="shared" si="4"/>
        <v>9.3969849246231156</v>
      </c>
    </row>
    <row r="132" spans="1:6">
      <c r="A132" s="1" t="s">
        <v>30</v>
      </c>
      <c r="B132" s="6">
        <v>529</v>
      </c>
      <c r="C132" s="6">
        <v>10.5</v>
      </c>
      <c r="F132" s="6">
        <f t="shared" ref="F132:F137" si="5">B132/C132</f>
        <v>50.38095238095238</v>
      </c>
    </row>
    <row r="133" spans="1:6">
      <c r="A133" s="1" t="s">
        <v>53</v>
      </c>
      <c r="B133" s="6">
        <v>11.9</v>
      </c>
      <c r="C133" s="6">
        <v>0.28299999999999997</v>
      </c>
      <c r="F133" s="6">
        <f t="shared" si="5"/>
        <v>42.049469964664318</v>
      </c>
    </row>
    <row r="134" spans="1:6">
      <c r="A134" s="1" t="s">
        <v>29</v>
      </c>
      <c r="B134" s="6">
        <v>56.31</v>
      </c>
      <c r="C134" s="6">
        <v>4.3</v>
      </c>
      <c r="F134" s="6">
        <f t="shared" si="5"/>
        <v>13.095348837209304</v>
      </c>
    </row>
    <row r="135" spans="1:6">
      <c r="A135" s="1" t="s">
        <v>39</v>
      </c>
      <c r="B135" s="6">
        <v>1.33</v>
      </c>
      <c r="C135" s="6">
        <v>0.64800000000000002</v>
      </c>
      <c r="F135" s="6">
        <f t="shared" si="5"/>
        <v>2.0524691358024691</v>
      </c>
    </row>
    <row r="136" spans="1:6">
      <c r="A136" s="1" t="s">
        <v>15</v>
      </c>
      <c r="B136" s="7">
        <v>6.8920000000000003</v>
      </c>
      <c r="C136" s="6">
        <v>1.6</v>
      </c>
      <c r="F136" s="6">
        <f t="shared" si="5"/>
        <v>4.3075000000000001</v>
      </c>
    </row>
    <row r="137" spans="1:6">
      <c r="A137" s="1" t="s">
        <v>40</v>
      </c>
      <c r="B137" s="7">
        <v>5.81</v>
      </c>
      <c r="C137" s="6">
        <v>1.675</v>
      </c>
      <c r="F137" s="6">
        <f t="shared" si="5"/>
        <v>3.4686567164179101</v>
      </c>
    </row>
    <row r="139" spans="1:6">
      <c r="A139" s="1" t="s">
        <v>67</v>
      </c>
      <c r="B139" s="6">
        <f>B126/B128</f>
        <v>3.716216216216216E-3</v>
      </c>
    </row>
    <row r="140" spans="1:6">
      <c r="A140" s="1" t="s">
        <v>68</v>
      </c>
      <c r="B140" s="6">
        <f>B66/B128</f>
        <v>0.44763513513513514</v>
      </c>
    </row>
    <row r="141" spans="1:6">
      <c r="A141" s="1" t="s">
        <v>69</v>
      </c>
      <c r="B141" s="6">
        <f>B128/B129</f>
        <v>16.914285714285715</v>
      </c>
    </row>
    <row r="142" spans="1:6">
      <c r="A142" s="1" t="s">
        <v>70</v>
      </c>
      <c r="B142" s="6">
        <f>B132/B133</f>
        <v>44.45378151260504</v>
      </c>
    </row>
    <row r="143" spans="1:6">
      <c r="A143" s="1" t="s">
        <v>71</v>
      </c>
      <c r="B143" s="6">
        <f>F128/(SQRT((F126*F135)))</f>
        <v>8.4414046964830796</v>
      </c>
    </row>
    <row r="146" spans="1:8">
      <c r="C146" s="6" t="s">
        <v>75</v>
      </c>
      <c r="H146" s="6" t="s">
        <v>74</v>
      </c>
    </row>
    <row r="147" spans="1:8">
      <c r="A147" s="1" t="s">
        <v>27</v>
      </c>
      <c r="B147" s="6">
        <v>0.68700000000000006</v>
      </c>
      <c r="C147" s="6">
        <v>0.6</v>
      </c>
      <c r="E147" s="6">
        <f>B147/C147</f>
        <v>1.1450000000000002</v>
      </c>
      <c r="H147" s="6">
        <v>1.262</v>
      </c>
    </row>
    <row r="148" spans="1:8">
      <c r="A148" s="1" t="s">
        <v>38</v>
      </c>
      <c r="B148" s="6">
        <v>11</v>
      </c>
      <c r="C148" s="6">
        <v>6.6</v>
      </c>
      <c r="E148" s="6">
        <f>B148/C148</f>
        <v>1.6666666666666667</v>
      </c>
      <c r="H148" s="6">
        <v>13.87</v>
      </c>
    </row>
    <row r="149" spans="1:8">
      <c r="A149" s="1" t="s">
        <v>57</v>
      </c>
      <c r="B149" s="6">
        <v>1.0999999999999999E-2</v>
      </c>
      <c r="C149" s="6">
        <v>7.9500000000000001E-2</v>
      </c>
      <c r="E149" s="6">
        <f t="shared" ref="E149:E172" si="6">B149/C149</f>
        <v>0.13836477987421383</v>
      </c>
      <c r="H149" s="6">
        <v>0.18709999999999999</v>
      </c>
    </row>
    <row r="150" spans="1:8">
      <c r="A150" s="1" t="s">
        <v>58</v>
      </c>
      <c r="B150" s="6">
        <v>1.4E-2</v>
      </c>
      <c r="C150" s="6">
        <v>2.0299999999999999E-2</v>
      </c>
      <c r="E150" s="6">
        <f t="shared" si="6"/>
        <v>0.68965517241379315</v>
      </c>
      <c r="H150" s="6">
        <v>7.1099999999999997E-2</v>
      </c>
    </row>
    <row r="151" spans="1:8">
      <c r="A151" s="1" t="s">
        <v>31</v>
      </c>
      <c r="B151" s="6">
        <v>2.96</v>
      </c>
      <c r="C151" s="6">
        <v>0.65800000000000003</v>
      </c>
      <c r="E151" s="6">
        <f t="shared" si="6"/>
        <v>4.4984802431610937</v>
      </c>
      <c r="H151" s="6">
        <v>3.5070000000000001</v>
      </c>
    </row>
    <row r="152" spans="1:8">
      <c r="A152" s="1" t="s">
        <v>54</v>
      </c>
      <c r="B152" s="6">
        <v>0.17499999999999999</v>
      </c>
      <c r="C152" s="6">
        <v>3.6999999999999998E-2</v>
      </c>
      <c r="E152" s="6">
        <f t="shared" si="6"/>
        <v>4.7297297297297298</v>
      </c>
      <c r="H152" s="6">
        <v>0.192</v>
      </c>
    </row>
    <row r="153" spans="1:8">
      <c r="A153" s="1" t="s">
        <v>39</v>
      </c>
      <c r="B153" s="8">
        <v>1.41</v>
      </c>
      <c r="C153" s="6">
        <v>0.64800000000000002</v>
      </c>
      <c r="E153" s="6">
        <f t="shared" si="6"/>
        <v>2.1759259259259256</v>
      </c>
      <c r="H153" s="6">
        <v>3.895</v>
      </c>
    </row>
    <row r="154" spans="1:8">
      <c r="A154" s="1" t="s">
        <v>40</v>
      </c>
      <c r="B154" s="7">
        <v>5.81</v>
      </c>
      <c r="C154" s="6">
        <v>1.675</v>
      </c>
      <c r="E154" s="6">
        <f t="shared" si="6"/>
        <v>3.4686567164179101</v>
      </c>
      <c r="H154" s="1">
        <v>12.000999999999999</v>
      </c>
    </row>
    <row r="155" spans="1:8">
      <c r="A155" s="1" t="s">
        <v>56</v>
      </c>
      <c r="B155" s="6">
        <v>4.87</v>
      </c>
      <c r="C155" s="6">
        <v>0.15</v>
      </c>
      <c r="E155" s="6">
        <f t="shared" si="6"/>
        <v>32.466666666666669</v>
      </c>
      <c r="H155" s="1">
        <v>0.48899999999999999</v>
      </c>
    </row>
    <row r="156" spans="1:8">
      <c r="A156" s="1" t="s">
        <v>41</v>
      </c>
      <c r="B156" s="8">
        <v>1.1499999999999999</v>
      </c>
      <c r="C156" s="6">
        <v>0.254</v>
      </c>
      <c r="E156" s="6">
        <f t="shared" si="6"/>
        <v>4.5275590551181102</v>
      </c>
      <c r="H156" s="1">
        <v>2.0739999999999998</v>
      </c>
    </row>
    <row r="157" spans="1:8">
      <c r="A157" s="1" t="s">
        <v>28</v>
      </c>
      <c r="B157" s="6">
        <v>187</v>
      </c>
      <c r="C157" s="6">
        <v>19.899999999999999</v>
      </c>
      <c r="E157" s="6">
        <f t="shared" si="6"/>
        <v>9.3969849246231156</v>
      </c>
      <c r="H157" s="1">
        <v>113.2</v>
      </c>
    </row>
    <row r="158" spans="1:8">
      <c r="A158" s="1" t="s">
        <v>42</v>
      </c>
      <c r="B158" s="6">
        <v>7.04</v>
      </c>
      <c r="C158" s="6">
        <v>1.25</v>
      </c>
      <c r="E158" s="6">
        <f t="shared" si="6"/>
        <v>5.6319999999999997</v>
      </c>
      <c r="H158" s="1">
        <v>11.179</v>
      </c>
    </row>
    <row r="159" spans="1:8">
      <c r="A159" s="1" t="s">
        <v>43</v>
      </c>
      <c r="B159" s="6">
        <v>2.48</v>
      </c>
      <c r="C159" s="6">
        <v>0.40600000000000003</v>
      </c>
      <c r="E159" s="6">
        <f t="shared" si="6"/>
        <v>6.1083743842364528</v>
      </c>
      <c r="H159" s="1">
        <v>3.7519999999999998</v>
      </c>
    </row>
    <row r="160" spans="1:8">
      <c r="A160" s="1" t="s">
        <v>30</v>
      </c>
      <c r="B160" s="6">
        <v>529</v>
      </c>
      <c r="C160" s="6">
        <v>10.5</v>
      </c>
      <c r="E160" s="6">
        <f t="shared" si="6"/>
        <v>50.38095238095238</v>
      </c>
      <c r="H160" s="1">
        <v>104.24</v>
      </c>
    </row>
    <row r="161" spans="1:8">
      <c r="A161" s="1" t="s">
        <v>53</v>
      </c>
      <c r="B161" s="6">
        <v>11.9</v>
      </c>
      <c r="C161" s="6">
        <v>0.28299999999999997</v>
      </c>
      <c r="E161" s="6">
        <f t="shared" si="6"/>
        <v>42.049469964664318</v>
      </c>
      <c r="H161" s="1">
        <v>2.9740000000000002</v>
      </c>
    </row>
    <row r="162" spans="1:8">
      <c r="A162" s="1" t="s">
        <v>44</v>
      </c>
      <c r="B162" s="6">
        <v>0.94899999999999995</v>
      </c>
      <c r="C162" s="6">
        <v>0.154</v>
      </c>
      <c r="E162" s="6">
        <f t="shared" si="6"/>
        <v>6.162337662337662</v>
      </c>
      <c r="H162" s="1">
        <v>1.335</v>
      </c>
    </row>
    <row r="163" spans="1:8">
      <c r="A163" s="1" t="s">
        <v>73</v>
      </c>
      <c r="B163" s="6">
        <v>1210</v>
      </c>
      <c r="C163" s="6">
        <v>1205</v>
      </c>
      <c r="E163" s="6">
        <f t="shared" si="6"/>
        <v>1.004149377593361</v>
      </c>
      <c r="H163" s="1">
        <v>1615</v>
      </c>
    </row>
    <row r="164" spans="1:8">
      <c r="A164" s="1" t="s">
        <v>45</v>
      </c>
      <c r="B164" s="6">
        <v>3.5</v>
      </c>
      <c r="C164" s="6">
        <v>0.54400000000000004</v>
      </c>
      <c r="E164" s="6">
        <f t="shared" si="6"/>
        <v>6.4338235294117645</v>
      </c>
      <c r="H164" s="1">
        <v>5.077</v>
      </c>
    </row>
    <row r="165" spans="1:8">
      <c r="A165" s="1" t="s">
        <v>46</v>
      </c>
      <c r="B165" s="8">
        <v>0.621</v>
      </c>
      <c r="C165" s="6">
        <v>9.9000000000000005E-2</v>
      </c>
      <c r="E165" s="6">
        <f t="shared" si="6"/>
        <v>6.2727272727272725</v>
      </c>
      <c r="H165" s="1">
        <v>0.85499999999999998</v>
      </c>
    </row>
    <row r="166" spans="1:8">
      <c r="A166" s="1" t="s">
        <v>47</v>
      </c>
      <c r="B166" s="7">
        <v>4.29</v>
      </c>
      <c r="C166" s="6">
        <v>0.67400000000000004</v>
      </c>
      <c r="E166" s="6">
        <f t="shared" si="6"/>
        <v>6.3649851632047474</v>
      </c>
      <c r="H166" s="1">
        <v>6.3040000000000003</v>
      </c>
    </row>
    <row r="167" spans="1:8">
      <c r="A167" s="1" t="s">
        <v>29</v>
      </c>
      <c r="B167" s="6">
        <v>56.31</v>
      </c>
      <c r="C167" s="6">
        <v>4.3</v>
      </c>
      <c r="E167" s="6">
        <f>B167/C167</f>
        <v>13.095348837209304</v>
      </c>
      <c r="H167" s="1">
        <v>35.82</v>
      </c>
    </row>
    <row r="168" spans="1:8">
      <c r="A168" s="1" t="s">
        <v>48</v>
      </c>
      <c r="B168" s="6">
        <v>0.91700000000000004</v>
      </c>
      <c r="C168" s="6">
        <v>0.14899999999999999</v>
      </c>
      <c r="E168" s="6">
        <f t="shared" si="6"/>
        <v>6.1543624161073831</v>
      </c>
      <c r="H168" s="6">
        <v>1.3420000000000001</v>
      </c>
    </row>
    <row r="169" spans="1:8">
      <c r="A169" s="1" t="s">
        <v>49</v>
      </c>
      <c r="B169" s="6">
        <v>2.75</v>
      </c>
      <c r="C169" s="6">
        <v>0.438</v>
      </c>
      <c r="E169" s="6">
        <f t="shared" si="6"/>
        <v>6.2785388127853885</v>
      </c>
      <c r="H169" s="6">
        <v>4.1429999999999998</v>
      </c>
    </row>
    <row r="170" spans="1:8">
      <c r="A170" s="1" t="s">
        <v>50</v>
      </c>
      <c r="B170" s="6">
        <v>0.39300000000000002</v>
      </c>
      <c r="C170" s="6">
        <v>6.8000000000000005E-2</v>
      </c>
      <c r="E170" s="6">
        <f>B170/C170</f>
        <v>5.7794117647058822</v>
      </c>
      <c r="H170" s="6">
        <v>0.621</v>
      </c>
    </row>
    <row r="171" spans="1:8">
      <c r="A171" s="1" t="s">
        <v>51</v>
      </c>
      <c r="B171" s="6">
        <v>2.64</v>
      </c>
      <c r="C171" s="6">
        <v>0.441</v>
      </c>
      <c r="E171" s="6">
        <f t="shared" si="6"/>
        <v>5.9863945578231297</v>
      </c>
      <c r="H171" s="6">
        <v>3.9</v>
      </c>
    </row>
    <row r="172" spans="1:8">
      <c r="A172" s="1" t="s">
        <v>52</v>
      </c>
      <c r="B172" s="6">
        <v>0.379</v>
      </c>
      <c r="C172" s="6">
        <v>6.7500000000000004E-2</v>
      </c>
      <c r="E172" s="6">
        <f t="shared" si="6"/>
        <v>5.6148148148148147</v>
      </c>
      <c r="H172" s="6">
        <v>0.58899999999999997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CO24-05WD</vt:lpstr>
      <vt:lpstr>CO24-22PSZ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Cannaò</dc:creator>
  <cp:lastModifiedBy>Serena Cacciari</cp:lastModifiedBy>
  <dcterms:created xsi:type="dcterms:W3CDTF">2025-09-11T10:08:49Z</dcterms:created>
  <dcterms:modified xsi:type="dcterms:W3CDTF">2026-10-28T13:21:11Z</dcterms:modified>
</cp:coreProperties>
</file>